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ibo/Dropbox/VA'A/2018/"/>
    </mc:Choice>
  </mc:AlternateContent>
  <bookViews>
    <workbookView xWindow="60" yWindow="460" windowWidth="25540" windowHeight="14420" activeTab="3"/>
  </bookViews>
  <sheets>
    <sheet name="Inscriptions" sheetId="1" r:id="rId1"/>
    <sheet name="Séries " sheetId="2" r:id="rId2"/>
    <sheet name="Fiches ARR" sheetId="4" r:id="rId3"/>
    <sheet name="Classement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6" i="4" l="1"/>
  <c r="X16" i="4"/>
  <c r="Y16" i="4"/>
  <c r="Z16" i="4"/>
  <c r="AA16" i="4"/>
  <c r="AB16" i="4"/>
  <c r="AC16" i="4"/>
  <c r="W15" i="4"/>
  <c r="X15" i="4"/>
  <c r="Y15" i="4"/>
  <c r="Z15" i="4"/>
  <c r="AA15" i="4"/>
  <c r="AB15" i="4"/>
  <c r="AC15" i="4"/>
  <c r="W14" i="4"/>
  <c r="X14" i="4"/>
  <c r="Y14" i="4"/>
  <c r="Z14" i="4"/>
  <c r="AA14" i="4"/>
  <c r="AB14" i="4"/>
  <c r="AC14" i="4"/>
  <c r="D23" i="4"/>
  <c r="E22" i="4"/>
  <c r="C22" i="4"/>
  <c r="D22" i="4"/>
  <c r="B15" i="4"/>
  <c r="C15" i="4"/>
  <c r="D15" i="4"/>
  <c r="E15" i="4"/>
  <c r="F15" i="4"/>
  <c r="G15" i="4"/>
  <c r="H15" i="4"/>
  <c r="I15" i="4"/>
  <c r="B16" i="4"/>
  <c r="C16" i="4"/>
  <c r="D16" i="4"/>
  <c r="E16" i="4"/>
  <c r="F16" i="4"/>
  <c r="G16" i="4"/>
  <c r="H16" i="4"/>
  <c r="I16" i="4"/>
  <c r="B7" i="4"/>
  <c r="C7" i="4"/>
  <c r="D7" i="4"/>
  <c r="E7" i="4"/>
  <c r="F7" i="4"/>
  <c r="G7" i="4"/>
  <c r="H7" i="4"/>
  <c r="I7" i="4"/>
  <c r="B8" i="4"/>
  <c r="C8" i="4"/>
  <c r="D8" i="4"/>
  <c r="E8" i="4"/>
  <c r="F8" i="4"/>
  <c r="G8" i="4"/>
  <c r="H8" i="4"/>
  <c r="I8" i="4"/>
  <c r="B23" i="4"/>
  <c r="C23" i="4"/>
  <c r="E23" i="4"/>
  <c r="B24" i="4"/>
  <c r="C24" i="4"/>
  <c r="D24" i="4"/>
  <c r="E24" i="4"/>
  <c r="O23" i="4"/>
  <c r="O24" i="4"/>
  <c r="O22" i="4"/>
  <c r="L23" i="4"/>
  <c r="M23" i="4"/>
  <c r="N23" i="4"/>
  <c r="L24" i="4"/>
  <c r="M24" i="4"/>
  <c r="N24" i="4"/>
  <c r="V15" i="4"/>
  <c r="V16" i="4"/>
  <c r="L15" i="4"/>
  <c r="M15" i="4"/>
  <c r="N15" i="4"/>
  <c r="O15" i="4"/>
  <c r="P15" i="4"/>
  <c r="Q15" i="4"/>
  <c r="R15" i="4"/>
  <c r="S15" i="4"/>
  <c r="L16" i="4"/>
  <c r="M16" i="4"/>
  <c r="N16" i="4"/>
  <c r="O16" i="4"/>
  <c r="P16" i="4"/>
  <c r="Q16" i="4"/>
  <c r="R16" i="4"/>
  <c r="S16" i="4"/>
  <c r="V7" i="4"/>
  <c r="W7" i="4"/>
  <c r="X7" i="4"/>
  <c r="Y7" i="4"/>
  <c r="Z7" i="4"/>
  <c r="AA7" i="4"/>
  <c r="AB7" i="4"/>
  <c r="AC7" i="4"/>
  <c r="V8" i="4"/>
  <c r="W8" i="4"/>
  <c r="X8" i="4"/>
  <c r="Y8" i="4"/>
  <c r="Z8" i="4"/>
  <c r="AA8" i="4"/>
  <c r="AB8" i="4"/>
  <c r="AC8" i="4"/>
  <c r="M7" i="4"/>
  <c r="N7" i="4"/>
  <c r="O7" i="4"/>
  <c r="P7" i="4"/>
  <c r="Q7" i="4"/>
  <c r="R7" i="4"/>
  <c r="S7" i="4"/>
  <c r="M8" i="4"/>
  <c r="N8" i="4"/>
  <c r="O8" i="4"/>
  <c r="P8" i="4"/>
  <c r="Q8" i="4"/>
  <c r="R8" i="4"/>
  <c r="S8" i="4"/>
  <c r="L8" i="4"/>
  <c r="L7" i="4"/>
  <c r="E36" i="3" l="1"/>
  <c r="E34" i="3"/>
  <c r="E17" i="3"/>
  <c r="E9" i="3" l="1"/>
  <c r="E11" i="3"/>
  <c r="E5" i="3"/>
  <c r="E8" i="3"/>
  <c r="E13" i="3"/>
  <c r="E16" i="3"/>
  <c r="E14" i="3"/>
  <c r="E12" i="3"/>
  <c r="E10" i="3"/>
  <c r="E19" i="3"/>
  <c r="E15" i="3"/>
  <c r="E18" i="3"/>
  <c r="V14" i="4"/>
  <c r="W6" i="4"/>
  <c r="X6" i="4"/>
  <c r="Y6" i="4"/>
  <c r="Z6" i="4"/>
  <c r="AA6" i="4"/>
  <c r="AB6" i="4"/>
  <c r="AC6" i="4"/>
  <c r="V6" i="4"/>
  <c r="M22" i="4"/>
  <c r="N22" i="4"/>
  <c r="L22" i="4"/>
  <c r="B22" i="4"/>
  <c r="M14" i="4"/>
  <c r="N14" i="4"/>
  <c r="O14" i="4"/>
  <c r="P14" i="4"/>
  <c r="Q14" i="4"/>
  <c r="R14" i="4"/>
  <c r="S14" i="4"/>
  <c r="L14" i="4"/>
  <c r="C14" i="4"/>
  <c r="D14" i="4"/>
  <c r="E14" i="4"/>
  <c r="F14" i="4"/>
  <c r="G14" i="4"/>
  <c r="H14" i="4"/>
  <c r="I14" i="4"/>
  <c r="B14" i="4"/>
  <c r="M6" i="4"/>
  <c r="N6" i="4"/>
  <c r="O6" i="4"/>
  <c r="P6" i="4"/>
  <c r="Q6" i="4"/>
  <c r="R6" i="4"/>
  <c r="S6" i="4"/>
  <c r="L6" i="4"/>
  <c r="C6" i="4"/>
  <c r="D6" i="4"/>
  <c r="E6" i="4"/>
  <c r="F6" i="4"/>
  <c r="G6" i="4"/>
  <c r="H6" i="4"/>
  <c r="I6" i="4"/>
  <c r="B6" i="4"/>
  <c r="D40" i="1" l="1"/>
  <c r="E40" i="1"/>
  <c r="F40" i="1"/>
  <c r="G40" i="1"/>
  <c r="H40" i="1"/>
  <c r="I40" i="1"/>
  <c r="J40" i="1"/>
  <c r="K40" i="1"/>
  <c r="L40" i="1"/>
  <c r="N40" i="1" l="1"/>
  <c r="E7" i="3" l="1"/>
  <c r="E6" i="3"/>
  <c r="E4" i="3"/>
  <c r="E27" i="3"/>
  <c r="E28" i="3"/>
  <c r="E32" i="3"/>
  <c r="E31" i="3"/>
  <c r="E26" i="3"/>
  <c r="E30" i="3"/>
  <c r="E25" i="3"/>
  <c r="E33" i="3"/>
  <c r="E29" i="3"/>
  <c r="E35" i="3"/>
  <c r="Q27" i="1" l="1"/>
  <c r="Q28" i="1"/>
  <c r="Q29" i="1"/>
  <c r="Q30" i="1"/>
  <c r="Q31" i="1"/>
  <c r="Q32" i="1"/>
  <c r="Q33" i="1"/>
  <c r="Q34" i="1"/>
  <c r="Q35" i="1"/>
  <c r="Q36" i="1"/>
  <c r="Q37" i="1"/>
  <c r="Q38" i="1"/>
  <c r="Q39" i="1"/>
  <c r="C40" i="1" l="1"/>
  <c r="M40" i="1"/>
  <c r="O40" i="1"/>
  <c r="P40" i="1"/>
  <c r="Q18" i="1"/>
  <c r="Q19" i="1"/>
  <c r="Q20" i="1"/>
  <c r="Q21" i="1"/>
  <c r="Q22" i="1"/>
  <c r="Q23" i="1"/>
  <c r="Q24" i="1"/>
  <c r="Q25" i="1"/>
  <c r="Q26" i="1"/>
  <c r="Q17" i="1"/>
  <c r="Q40" i="1" l="1"/>
</calcChain>
</file>

<file path=xl/sharedStrings.xml><?xml version="1.0" encoding="utf-8"?>
<sst xmlns="http://schemas.openxmlformats.org/spreadsheetml/2006/main" count="498" uniqueCount="187">
  <si>
    <t>Seul les établissements ayant engagés des équipes seront admis à participer aux courses.</t>
  </si>
  <si>
    <t>à déposer à l'USSP (Tel ou Mail) le vendredi qui précède la course avant 16H00.</t>
  </si>
  <si>
    <t>TOTAUX</t>
  </si>
  <si>
    <t>Temps 1</t>
    <phoneticPr fontId="15" type="noConversion"/>
  </si>
  <si>
    <t>Temps 2</t>
    <phoneticPr fontId="15" type="noConversion"/>
  </si>
  <si>
    <t>Meilleur temps</t>
    <phoneticPr fontId="15" type="noConversion"/>
  </si>
  <si>
    <t>14H00</t>
  </si>
  <si>
    <t>15H00</t>
  </si>
  <si>
    <t>16H00</t>
  </si>
  <si>
    <t>ORDRE des COURSES</t>
  </si>
  <si>
    <t>(horaires prévisionnels)</t>
  </si>
  <si>
    <t>JURY</t>
  </si>
  <si>
    <t>14H30</t>
  </si>
  <si>
    <t>Temps</t>
    <phoneticPr fontId="15" type="noConversion"/>
  </si>
  <si>
    <t>Etabl</t>
    <phoneticPr fontId="15" type="noConversion"/>
  </si>
  <si>
    <t>Etablissement</t>
    <phoneticPr fontId="15" type="noConversion"/>
  </si>
  <si>
    <t>Place</t>
    <phoneticPr fontId="15" type="noConversion"/>
  </si>
  <si>
    <t>Sécurité 2</t>
    <phoneticPr fontId="15" type="noConversion"/>
  </si>
  <si>
    <t>départ</t>
    <phoneticPr fontId="15" type="noConversion"/>
  </si>
  <si>
    <r>
      <t>Le règlement</t>
    </r>
    <r>
      <rPr>
        <b/>
        <sz val="10"/>
        <color indexed="8"/>
        <rFont val="Times New Roman"/>
        <family val="1"/>
      </rPr>
      <t xml:space="preserve"> à appliquer est celui décidé lors de la commission sportive de début d'année.</t>
    </r>
  </si>
  <si>
    <t>LP Mahina</t>
    <phoneticPr fontId="15" type="noConversion"/>
  </si>
  <si>
    <t>LP Taravao</t>
    <phoneticPr fontId="15" type="noConversion"/>
  </si>
  <si>
    <t>Ly Gauguin</t>
    <phoneticPr fontId="15" type="noConversion"/>
  </si>
  <si>
    <t>LP Faa'a</t>
    <phoneticPr fontId="15" type="noConversion"/>
  </si>
  <si>
    <t>Ly Hôtellier</t>
    <phoneticPr fontId="15" type="noConversion"/>
  </si>
  <si>
    <t>Lp Taaone</t>
    <phoneticPr fontId="15" type="noConversion"/>
  </si>
  <si>
    <t>La Mennais</t>
    <phoneticPr fontId="15" type="noConversion"/>
  </si>
  <si>
    <t>LP Raapoto</t>
    <phoneticPr fontId="15" type="noConversion"/>
  </si>
  <si>
    <r>
      <t>Ly</t>
    </r>
    <r>
      <rPr>
        <b/>
        <sz val="11"/>
        <color theme="1"/>
        <rFont val="Calibri"/>
        <family val="2"/>
        <scheme val="minor"/>
      </rPr>
      <t>F</t>
    </r>
    <phoneticPr fontId="15" type="noConversion"/>
  </si>
  <si>
    <r>
      <t>Ly</t>
    </r>
    <r>
      <rPr>
        <b/>
        <sz val="11"/>
        <color theme="1"/>
        <rFont val="Calibri"/>
        <family val="2"/>
        <scheme val="minor"/>
      </rPr>
      <t>G</t>
    </r>
    <phoneticPr fontId="15" type="noConversion"/>
  </si>
  <si>
    <t>Ly Opunohu</t>
    <phoneticPr fontId="15" type="noConversion"/>
  </si>
  <si>
    <t>Va'a</t>
    <phoneticPr fontId="15" type="noConversion"/>
  </si>
  <si>
    <t>Temps 1</t>
    <phoneticPr fontId="15" type="noConversion"/>
  </si>
  <si>
    <t>Temps 2</t>
    <phoneticPr fontId="15" type="noConversion"/>
  </si>
  <si>
    <r>
      <t xml:space="preserve">NOTES  A  L'ATTENTION  DES  COLLEGUES  CONCERNES  PAR  CES  COURSES
Sur demande des pompiers et de la police de mer de </t>
    </r>
    <r>
      <rPr>
        <b/>
        <sz val="12"/>
        <color indexed="8"/>
        <rFont val="Calibri"/>
        <family val="2"/>
      </rPr>
      <t>Faa'a</t>
    </r>
    <r>
      <rPr>
        <b/>
        <sz val="12"/>
        <color theme="1"/>
        <rFont val="Calibri"/>
        <family val="2"/>
        <scheme val="minor"/>
      </rPr>
      <t xml:space="preserve">, il nous est demandé de respecter les horaires proposés. Hormis un retard inhérent aux trucks, chacun doit faire l'effort de se préparer et de se mettre à la disposition de l'organisation.
D'avance merci à tous et bonnes courses !!
</t>
    </r>
    <phoneticPr fontId="15" type="noConversion"/>
  </si>
  <si>
    <t>Mise à l'eau</t>
    <phoneticPr fontId="15" type="noConversion"/>
  </si>
  <si>
    <t>ETABLISSEMENTS</t>
  </si>
  <si>
    <t>MF</t>
  </si>
  <si>
    <t>MG</t>
  </si>
  <si>
    <t>CF</t>
  </si>
  <si>
    <t>CG</t>
  </si>
  <si>
    <t xml:space="preserve">U16F </t>
  </si>
  <si>
    <t>U16 G</t>
  </si>
  <si>
    <t>U19 F</t>
  </si>
  <si>
    <t>U19G</t>
  </si>
  <si>
    <t>TOTAL</t>
  </si>
  <si>
    <t>Engagements prévisionnels</t>
  </si>
  <si>
    <t>Place</t>
    <phoneticPr fontId="15" type="noConversion"/>
  </si>
  <si>
    <t>15H30</t>
  </si>
  <si>
    <t>Lyc Pomare</t>
    <phoneticPr fontId="15" type="noConversion"/>
  </si>
  <si>
    <t xml:space="preserve">Lp St Jo </t>
    <phoneticPr fontId="15" type="noConversion"/>
  </si>
  <si>
    <t>POLYNESIE FRANCAISE</t>
  </si>
  <si>
    <t>Union du Sport Scolaire Polynésien</t>
  </si>
  <si>
    <t>date:</t>
  </si>
  <si>
    <t>Chronomètreurs</t>
  </si>
  <si>
    <t>Sécurité</t>
  </si>
  <si>
    <t>Dir. de Compétition</t>
  </si>
  <si>
    <t>Juge Arbitre</t>
  </si>
  <si>
    <t>Tout point non prévu par le règlement sera soumis à l'appréciation du directeur de réunion et du juge arbitre.</t>
  </si>
  <si>
    <t>Coll NDA</t>
  </si>
  <si>
    <t>Coll Pao Pao</t>
  </si>
  <si>
    <t>Coll Punaauia</t>
  </si>
  <si>
    <t>Coll Taravao</t>
  </si>
  <si>
    <t>Coll Teva i Uta</t>
  </si>
  <si>
    <t>Coll Hitia'a</t>
  </si>
  <si>
    <t>Coll M Tevane</t>
  </si>
  <si>
    <t>Coll H Hiro</t>
  </si>
  <si>
    <t>Matériel</t>
  </si>
  <si>
    <t>4 VHF</t>
  </si>
  <si>
    <t>Drapeaux</t>
  </si>
  <si>
    <t>Coll Paea</t>
  </si>
  <si>
    <t>Coll Tipaerui</t>
  </si>
  <si>
    <t>Coll Afareaitu</t>
  </si>
  <si>
    <t>NDA 1</t>
  </si>
  <si>
    <t>NDA 2</t>
  </si>
  <si>
    <t>POM 1</t>
  </si>
  <si>
    <t>POM 2</t>
  </si>
  <si>
    <t>coll Mahina</t>
  </si>
  <si>
    <t xml:space="preserve">ARIOTIMA Matuanui </t>
  </si>
  <si>
    <t>Col AFAREAITU + JO</t>
  </si>
  <si>
    <t>NDA</t>
  </si>
  <si>
    <t>CATTIAU Thibault</t>
  </si>
  <si>
    <t>V6 X</t>
  </si>
  <si>
    <t>V6 Y</t>
  </si>
  <si>
    <t>PAO 2</t>
  </si>
  <si>
    <t>TIP 1</t>
  </si>
  <si>
    <t>M TEVANE</t>
  </si>
  <si>
    <t>MAH</t>
  </si>
  <si>
    <t>PAO 1</t>
  </si>
  <si>
    <t>PAO 4</t>
  </si>
  <si>
    <t>PAO 3</t>
  </si>
  <si>
    <t>TIP 2</t>
  </si>
  <si>
    <t>HITITAI</t>
  </si>
  <si>
    <t>VAITAREA</t>
  </si>
  <si>
    <t>VAIREMU</t>
  </si>
  <si>
    <t>VAIRUI</t>
  </si>
  <si>
    <t>RUITAMA</t>
  </si>
  <si>
    <t>TUIRAMA</t>
  </si>
  <si>
    <t>H HIRO</t>
  </si>
  <si>
    <t xml:space="preserve">NDA </t>
  </si>
  <si>
    <t>POM</t>
  </si>
  <si>
    <t>14H10</t>
  </si>
  <si>
    <t>14H20</t>
  </si>
  <si>
    <t>14H40</t>
  </si>
  <si>
    <t>14H50</t>
  </si>
  <si>
    <t>Course n° 1</t>
  </si>
  <si>
    <t>Course n° 2</t>
  </si>
  <si>
    <t>Course n° 3</t>
  </si>
  <si>
    <t>Course n° 4</t>
  </si>
  <si>
    <t>Course n° 5</t>
  </si>
  <si>
    <t>Course n° 6</t>
  </si>
  <si>
    <t>Course n° 7</t>
  </si>
  <si>
    <t>Course n° 8</t>
  </si>
  <si>
    <t>Course n° 9</t>
  </si>
  <si>
    <t>Course n° 10</t>
  </si>
  <si>
    <t>Course n° 11</t>
  </si>
  <si>
    <t>Course n° 12</t>
  </si>
  <si>
    <t>Course n° 13</t>
  </si>
  <si>
    <t>15H10</t>
  </si>
  <si>
    <t>15H20</t>
  </si>
  <si>
    <t>15H40</t>
  </si>
  <si>
    <t>15H50</t>
  </si>
  <si>
    <t>1 tente</t>
  </si>
  <si>
    <t>Qualifications pour les finales de vitesse en VA'A</t>
  </si>
  <si>
    <t>FAA'A</t>
  </si>
  <si>
    <t>USSP 2018</t>
  </si>
  <si>
    <t>VA'A</t>
  </si>
  <si>
    <t>ETABL</t>
  </si>
  <si>
    <t>TPS</t>
  </si>
  <si>
    <t>Place</t>
  </si>
  <si>
    <t xml:space="preserve">TIP 1 </t>
  </si>
  <si>
    <t>MAHINA</t>
  </si>
  <si>
    <t>HC</t>
  </si>
  <si>
    <t xml:space="preserve">prévu </t>
  </si>
  <si>
    <t>réel</t>
  </si>
  <si>
    <t>Col PAOPAO  + JO</t>
  </si>
  <si>
    <t xml:space="preserve"> MF / U16F</t>
  </si>
  <si>
    <t>MF Série 1</t>
  </si>
  <si>
    <t>MF Série 2</t>
  </si>
  <si>
    <t>MF Série 3</t>
  </si>
  <si>
    <t>MF Série 4</t>
  </si>
  <si>
    <t>MF Série 5</t>
  </si>
  <si>
    <t>MF Série 6</t>
  </si>
  <si>
    <t>MF Série 7</t>
  </si>
  <si>
    <t>MF Série 8</t>
  </si>
  <si>
    <t>MF Série 9</t>
  </si>
  <si>
    <t>MF Série 10</t>
  </si>
  <si>
    <t>U16 F Série 1</t>
  </si>
  <si>
    <t>U16 F Série 2</t>
  </si>
  <si>
    <t>U16 F Série 3</t>
  </si>
  <si>
    <t>Henri Hiro + JO</t>
  </si>
  <si>
    <t>NDA + JO</t>
  </si>
  <si>
    <t>liste séries X 3</t>
  </si>
  <si>
    <t>Par TOUTES les équipes présentes</t>
  </si>
  <si>
    <t>Mise au sec</t>
  </si>
  <si>
    <t xml:space="preserve">compétition:   </t>
  </si>
  <si>
    <t>VAITAREIA</t>
  </si>
  <si>
    <t>VAIRAI</t>
  </si>
  <si>
    <t>RUATAMA</t>
  </si>
  <si>
    <t>TUIARAMA</t>
  </si>
  <si>
    <t>PAO 5</t>
  </si>
  <si>
    <t>PUN 2</t>
  </si>
  <si>
    <t>PUN 1</t>
  </si>
  <si>
    <t>AFA 1</t>
  </si>
  <si>
    <t>AFA 2</t>
  </si>
  <si>
    <t xml:space="preserve">  Course 1  Min F  250 m</t>
  </si>
  <si>
    <t xml:space="preserve">  Course 2  Min F  250 m</t>
  </si>
  <si>
    <t xml:space="preserve">  Course 6  Min F   250 m</t>
  </si>
  <si>
    <t xml:space="preserve">  Course 7  Min F   250 m</t>
  </si>
  <si>
    <t xml:space="preserve">  Course 9  Min F   250 m</t>
  </si>
  <si>
    <t xml:space="preserve">  Course 8  Min F   250 m</t>
  </si>
  <si>
    <t xml:space="preserve">  Course 4  Min F   250 m</t>
  </si>
  <si>
    <t xml:space="preserve">  Course 3  Min F   250 m</t>
  </si>
  <si>
    <t xml:space="preserve">  Course 10  Min F  250 m</t>
  </si>
  <si>
    <t xml:space="preserve">  Course 5  Min F   250 m</t>
  </si>
  <si>
    <t xml:space="preserve">  Course 13  U16 F   500 m</t>
  </si>
  <si>
    <t xml:space="preserve">  Course 11  U16 F  500m</t>
  </si>
  <si>
    <t>Course 12   U16 F   500m</t>
  </si>
  <si>
    <t xml:space="preserve">         Mercredi 21 novembre 2018</t>
  </si>
  <si>
    <t>TIP</t>
  </si>
  <si>
    <t>mercredi 21 novembre 2018</t>
  </si>
  <si>
    <t>U16 F</t>
  </si>
  <si>
    <t xml:space="preserve">TIP </t>
  </si>
  <si>
    <t xml:space="preserve">PAO 5 </t>
  </si>
  <si>
    <t>POM 2  HC</t>
  </si>
  <si>
    <t>POM 2 HC</t>
  </si>
  <si>
    <t xml:space="preserve">  Course 14  U16 F   500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</si>
</sst>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&quot;mn&quot;##&quot;s&quot;##&quot;&quot;"/>
  </numFmts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Verdan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22"/>
      <color theme="1"/>
      <name val="Calibri"/>
      <family val="2"/>
      <scheme val="minor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Verdana"/>
      <family val="2"/>
    </font>
    <font>
      <sz val="2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20"/>
      <color theme="1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22"/>
      <color indexed="8"/>
      <name val="Calibri"/>
      <family val="2"/>
    </font>
    <font>
      <b/>
      <sz val="12"/>
      <name val="Verdana"/>
      <family val="2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 (Corps)_x0000_"/>
    </font>
    <font>
      <b/>
      <sz val="12"/>
      <color indexed="8"/>
      <name val="Calibri (Corps)_x0000_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4" xfId="0" applyBorder="1"/>
    <xf numFmtId="0" fontId="0" fillId="0" borderId="3" xfId="0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/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17" fillId="0" borderId="9" xfId="0" applyNumberFormat="1" applyFont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/>
    </xf>
    <xf numFmtId="164" fontId="0" fillId="7" borderId="1" xfId="0" applyNumberFormat="1" applyFill="1" applyBorder="1"/>
    <xf numFmtId="164" fontId="0" fillId="7" borderId="10" xfId="0" applyNumberForma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/>
    <xf numFmtId="0" fontId="9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22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164" fontId="18" fillId="0" borderId="9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4" fontId="10" fillId="0" borderId="2" xfId="0" applyNumberFormat="1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164" fontId="0" fillId="0" borderId="5" xfId="0" applyNumberFormat="1" applyFill="1" applyBorder="1" applyAlignment="1">
      <alignment horizontal="center" vertical="center" wrapText="1"/>
    </xf>
    <xf numFmtId="164" fontId="29" fillId="0" borderId="9" xfId="0" applyNumberFormat="1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164" fontId="29" fillId="0" borderId="8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/>
    </xf>
    <xf numFmtId="0" fontId="0" fillId="3" borderId="35" xfId="0" applyFill="1" applyBorder="1" applyAlignment="1"/>
    <xf numFmtId="0" fontId="0" fillId="3" borderId="36" xfId="0" applyFill="1" applyBorder="1" applyAlignment="1"/>
    <xf numFmtId="164" fontId="0" fillId="0" borderId="8" xfId="0" applyNumberFormat="1" applyBorder="1" applyAlignment="1">
      <alignment horizontal="center" vertical="center"/>
    </xf>
    <xf numFmtId="0" fontId="25" fillId="0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3" xfId="0" applyNumberFormat="1" applyBorder="1" applyAlignment="1">
      <alignment horizontal="center" vertical="center" wrapText="1"/>
    </xf>
    <xf numFmtId="164" fontId="0" fillId="0" borderId="23" xfId="0" applyNumberFormat="1" applyBorder="1"/>
    <xf numFmtId="164" fontId="0" fillId="0" borderId="24" xfId="0" applyNumberFormat="1" applyBorder="1" applyAlignment="1">
      <alignment horizont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32" xfId="0" applyFill="1" applyBorder="1" applyAlignment="1"/>
    <xf numFmtId="0" fontId="20" fillId="0" borderId="9" xfId="0" applyFont="1" applyFill="1" applyBorder="1" applyAlignment="1">
      <alignment horizontal="center"/>
    </xf>
    <xf numFmtId="0" fontId="20" fillId="0" borderId="22" xfId="0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161926</xdr:colOff>
      <xdr:row>0</xdr:row>
      <xdr:rowOff>177800</xdr:rowOff>
    </xdr:from>
    <xdr:to>
      <xdr:col>2</xdr:col>
      <xdr:colOff>220133</xdr:colOff>
      <xdr:row>5</xdr:row>
      <xdr:rowOff>224764</xdr:rowOff>
    </xdr:to>
    <xdr:pic>
      <xdr:nvPicPr>
        <xdr:cNvPr id="2" name="Image 1" descr="Logo ussp - peti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6" y="177800"/>
          <a:ext cx="998007" cy="1012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opLeftCell="A36" zoomScale="150" workbookViewId="0">
      <selection activeCell="D53" sqref="D53"/>
    </sheetView>
  </sheetViews>
  <sheetFormatPr baseColWidth="10" defaultRowHeight="15"/>
  <cols>
    <col min="1" max="1" width="3.6640625" customWidth="1"/>
    <col min="2" max="2" width="12.33203125" customWidth="1"/>
    <col min="3" max="4" width="3.83203125" customWidth="1"/>
    <col min="5" max="5" width="3.5" customWidth="1"/>
    <col min="6" max="6" width="3.33203125" customWidth="1"/>
    <col min="7" max="10" width="6.83203125" customWidth="1"/>
    <col min="11" max="11" width="3.6640625" customWidth="1"/>
    <col min="12" max="12" width="3.83203125" customWidth="1"/>
    <col min="13" max="14" width="3.5" customWidth="1"/>
    <col min="15" max="16" width="6.83203125" customWidth="1"/>
    <col min="17" max="17" width="4.6640625" customWidth="1"/>
  </cols>
  <sheetData>
    <row r="1" spans="1:17" ht="16">
      <c r="C1" s="4"/>
      <c r="D1" s="4"/>
      <c r="E1" s="2"/>
      <c r="F1" s="2"/>
      <c r="G1" s="2"/>
    </row>
    <row r="2" spans="1:17" ht="16">
      <c r="C2" s="4"/>
      <c r="D2" s="4"/>
      <c r="E2" s="2"/>
      <c r="F2" s="2"/>
    </row>
    <row r="3" spans="1:17" ht="19">
      <c r="C3" s="4"/>
      <c r="D3" s="4"/>
      <c r="E3" s="2"/>
      <c r="F3" s="2"/>
      <c r="H3" s="161" t="s">
        <v>51</v>
      </c>
      <c r="I3" s="161"/>
      <c r="J3" s="161"/>
      <c r="K3" s="161"/>
      <c r="L3" s="161"/>
      <c r="M3" s="161"/>
      <c r="N3" s="161"/>
      <c r="O3" s="161"/>
      <c r="P3" s="161"/>
    </row>
    <row r="4" spans="1:17">
      <c r="C4" s="5"/>
      <c r="D4" s="5"/>
      <c r="E4" s="3"/>
      <c r="F4" s="3"/>
    </row>
    <row r="5" spans="1:17" ht="9" customHeight="1"/>
    <row r="6" spans="1:17" ht="24">
      <c r="B6" s="6"/>
      <c r="C6" s="6"/>
      <c r="D6" s="6"/>
      <c r="E6" s="162" t="s">
        <v>52</v>
      </c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7" ht="10.5" customHeight="1" thickBot="1"/>
    <row r="8" spans="1:17" ht="81.75" customHeight="1" thickBot="1">
      <c r="A8" s="172" t="s">
        <v>34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4"/>
    </row>
    <row r="10" spans="1:17" ht="29">
      <c r="B10" s="118" t="s">
        <v>53</v>
      </c>
      <c r="C10" s="163">
        <v>43425</v>
      </c>
      <c r="D10" s="164"/>
      <c r="E10" s="165"/>
      <c r="F10" s="165"/>
      <c r="G10" s="166"/>
      <c r="J10" s="1" t="s">
        <v>155</v>
      </c>
      <c r="K10" s="167" t="s">
        <v>136</v>
      </c>
      <c r="L10" s="168"/>
      <c r="M10" s="169"/>
      <c r="N10" s="169"/>
      <c r="O10" s="169"/>
      <c r="P10" s="169"/>
      <c r="Q10" s="170"/>
    </row>
    <row r="11" spans="1:17" ht="12" customHeight="1">
      <c r="J11" s="1"/>
    </row>
    <row r="12" spans="1:17" ht="29">
      <c r="I12" s="10" t="s">
        <v>46</v>
      </c>
    </row>
    <row r="13" spans="1:17" s="12" customFormat="1" ht="14">
      <c r="I13" s="5" t="s">
        <v>1</v>
      </c>
    </row>
    <row r="14" spans="1:17" ht="16">
      <c r="I14" s="11" t="s">
        <v>0</v>
      </c>
    </row>
    <row r="15" spans="1:17" ht="12" customHeight="1">
      <c r="B15" s="9"/>
    </row>
    <row r="16" spans="1:17">
      <c r="A16" s="13"/>
      <c r="B16" s="46" t="s">
        <v>36</v>
      </c>
      <c r="C16" s="151" t="s">
        <v>37</v>
      </c>
      <c r="D16" s="152"/>
      <c r="E16" s="151" t="s">
        <v>38</v>
      </c>
      <c r="F16" s="152"/>
      <c r="G16" s="14" t="s">
        <v>39</v>
      </c>
      <c r="H16" s="14" t="s">
        <v>40</v>
      </c>
      <c r="I16" s="18" t="s">
        <v>28</v>
      </c>
      <c r="J16" s="18" t="s">
        <v>29</v>
      </c>
      <c r="K16" s="176" t="s">
        <v>41</v>
      </c>
      <c r="L16" s="177"/>
      <c r="M16" s="151" t="s">
        <v>42</v>
      </c>
      <c r="N16" s="152"/>
      <c r="O16" s="14" t="s">
        <v>43</v>
      </c>
      <c r="P16" s="14" t="s">
        <v>44</v>
      </c>
      <c r="Q16" s="47" t="s">
        <v>45</v>
      </c>
    </row>
    <row r="17" spans="1:17">
      <c r="A17" s="15">
        <v>1</v>
      </c>
      <c r="B17" s="13" t="s">
        <v>20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15">
        <f>SUM(C17:P17)</f>
        <v>0</v>
      </c>
    </row>
    <row r="18" spans="1:17">
      <c r="A18" s="15">
        <v>2</v>
      </c>
      <c r="B18" s="13" t="s">
        <v>27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15">
        <f t="shared" ref="Q18:Q40" si="0">SUM(C18:P18)</f>
        <v>0</v>
      </c>
    </row>
    <row r="19" spans="1:17">
      <c r="A19" s="15">
        <v>3</v>
      </c>
      <c r="B19" s="13" t="s">
        <v>21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15">
        <f t="shared" si="0"/>
        <v>0</v>
      </c>
    </row>
    <row r="20" spans="1:17">
      <c r="A20" s="15">
        <v>4</v>
      </c>
      <c r="B20" s="13" t="s">
        <v>22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15">
        <f t="shared" si="0"/>
        <v>0</v>
      </c>
    </row>
    <row r="21" spans="1:17">
      <c r="A21" s="15">
        <v>5</v>
      </c>
      <c r="B21" s="13" t="s">
        <v>23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15">
        <f t="shared" si="0"/>
        <v>0</v>
      </c>
    </row>
    <row r="22" spans="1:17">
      <c r="A22" s="15">
        <v>6</v>
      </c>
      <c r="B22" s="13" t="s">
        <v>24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15">
        <f t="shared" si="0"/>
        <v>0</v>
      </c>
    </row>
    <row r="23" spans="1:17">
      <c r="A23" s="15">
        <v>7</v>
      </c>
      <c r="B23" s="13" t="s">
        <v>50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15">
        <f t="shared" si="0"/>
        <v>0</v>
      </c>
    </row>
    <row r="24" spans="1:17">
      <c r="A24" s="15">
        <v>8</v>
      </c>
      <c r="B24" s="13" t="s">
        <v>25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15">
        <f t="shared" si="0"/>
        <v>0</v>
      </c>
    </row>
    <row r="25" spans="1:17">
      <c r="A25" s="15">
        <v>9</v>
      </c>
      <c r="B25" s="13" t="s">
        <v>30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15">
        <f t="shared" si="0"/>
        <v>0</v>
      </c>
    </row>
    <row r="26" spans="1:17">
      <c r="A26" s="15">
        <v>10</v>
      </c>
      <c r="B26" s="13" t="s">
        <v>26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15">
        <f t="shared" si="0"/>
        <v>0</v>
      </c>
    </row>
    <row r="27" spans="1:17">
      <c r="A27" s="79">
        <v>11</v>
      </c>
      <c r="B27" s="19" t="s">
        <v>63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79">
        <f t="shared" si="0"/>
        <v>0</v>
      </c>
    </row>
    <row r="28" spans="1:17">
      <c r="A28" s="79">
        <v>12</v>
      </c>
      <c r="B28" s="13" t="s">
        <v>70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79">
        <f t="shared" si="0"/>
        <v>0</v>
      </c>
    </row>
    <row r="29" spans="1:17">
      <c r="A29" s="79">
        <v>13</v>
      </c>
      <c r="B29" s="13" t="s">
        <v>64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79">
        <f t="shared" si="0"/>
        <v>0</v>
      </c>
    </row>
    <row r="30" spans="1:17">
      <c r="A30" s="79">
        <v>14</v>
      </c>
      <c r="B30" s="13" t="s">
        <v>62</v>
      </c>
      <c r="C30" s="108" t="s">
        <v>133</v>
      </c>
      <c r="D30" s="108" t="s">
        <v>134</v>
      </c>
      <c r="E30" s="109"/>
      <c r="F30" s="109"/>
      <c r="G30" s="109"/>
      <c r="H30" s="109"/>
      <c r="I30" s="109"/>
      <c r="J30" s="109"/>
      <c r="K30" s="108" t="s">
        <v>133</v>
      </c>
      <c r="L30" s="108" t="s">
        <v>134</v>
      </c>
      <c r="M30" s="84"/>
      <c r="N30" s="84"/>
      <c r="O30" s="84"/>
      <c r="P30" s="84"/>
      <c r="Q30" s="79">
        <f t="shared" ref="Q30:Q39" si="1">SUM(C30:P30)</f>
        <v>0</v>
      </c>
    </row>
    <row r="31" spans="1:17">
      <c r="A31" s="79">
        <v>15</v>
      </c>
      <c r="B31" s="13" t="s">
        <v>49</v>
      </c>
      <c r="C31" s="36">
        <v>2</v>
      </c>
      <c r="D31" s="36">
        <v>2</v>
      </c>
      <c r="E31" s="84"/>
      <c r="F31" s="84"/>
      <c r="G31" s="84"/>
      <c r="H31" s="84"/>
      <c r="I31" s="84"/>
      <c r="J31" s="84"/>
      <c r="K31" s="36">
        <v>1</v>
      </c>
      <c r="L31" s="36">
        <v>1</v>
      </c>
      <c r="M31" s="84"/>
      <c r="N31" s="84"/>
      <c r="O31" s="84"/>
      <c r="P31" s="84"/>
      <c r="Q31" s="79">
        <f t="shared" si="1"/>
        <v>6</v>
      </c>
    </row>
    <row r="32" spans="1:17">
      <c r="A32" s="79">
        <v>16</v>
      </c>
      <c r="B32" s="13" t="s">
        <v>66</v>
      </c>
      <c r="C32" s="36">
        <v>1</v>
      </c>
      <c r="D32" s="36">
        <v>1</v>
      </c>
      <c r="E32" s="84"/>
      <c r="F32" s="84"/>
      <c r="G32" s="84"/>
      <c r="H32" s="84"/>
      <c r="I32" s="84"/>
      <c r="J32" s="84"/>
      <c r="K32" s="36">
        <v>1</v>
      </c>
      <c r="L32" s="36">
        <v>0</v>
      </c>
      <c r="M32" s="84"/>
      <c r="N32" s="84"/>
      <c r="O32" s="84"/>
      <c r="P32" s="84"/>
      <c r="Q32" s="79">
        <f t="shared" si="1"/>
        <v>3</v>
      </c>
    </row>
    <row r="33" spans="1:17">
      <c r="A33" s="79">
        <v>17</v>
      </c>
      <c r="B33" s="13" t="s">
        <v>59</v>
      </c>
      <c r="C33" s="36">
        <v>2</v>
      </c>
      <c r="D33" s="36">
        <v>2</v>
      </c>
      <c r="E33" s="84"/>
      <c r="F33" s="84"/>
      <c r="G33" s="84"/>
      <c r="H33" s="84"/>
      <c r="I33" s="84"/>
      <c r="J33" s="84"/>
      <c r="K33" s="36">
        <v>1</v>
      </c>
      <c r="L33" s="36">
        <v>1</v>
      </c>
      <c r="M33" s="84"/>
      <c r="N33" s="84"/>
      <c r="O33" s="84"/>
      <c r="P33" s="84"/>
      <c r="Q33" s="79">
        <f t="shared" si="1"/>
        <v>6</v>
      </c>
    </row>
    <row r="34" spans="1:17">
      <c r="A34" s="79">
        <v>18</v>
      </c>
      <c r="B34" s="13" t="s">
        <v>72</v>
      </c>
      <c r="C34" s="36">
        <v>2</v>
      </c>
      <c r="D34" s="36">
        <v>2</v>
      </c>
      <c r="E34" s="84"/>
      <c r="F34" s="84"/>
      <c r="G34" s="84"/>
      <c r="H34" s="84"/>
      <c r="I34" s="84"/>
      <c r="J34" s="84"/>
      <c r="K34" s="36">
        <v>2</v>
      </c>
      <c r="L34" s="36">
        <v>2</v>
      </c>
      <c r="M34" s="84"/>
      <c r="N34" s="84"/>
      <c r="O34" s="84"/>
      <c r="P34" s="84"/>
      <c r="Q34" s="79">
        <f t="shared" si="1"/>
        <v>8</v>
      </c>
    </row>
    <row r="35" spans="1:17">
      <c r="A35" s="79">
        <v>19</v>
      </c>
      <c r="B35" s="19" t="s">
        <v>60</v>
      </c>
      <c r="C35" s="36">
        <v>5</v>
      </c>
      <c r="D35" s="36">
        <v>5</v>
      </c>
      <c r="E35" s="84"/>
      <c r="F35" s="84"/>
      <c r="G35" s="84"/>
      <c r="H35" s="84"/>
      <c r="I35" s="84"/>
      <c r="J35" s="84"/>
      <c r="K35" s="36">
        <v>5</v>
      </c>
      <c r="L35" s="36">
        <v>5</v>
      </c>
      <c r="M35" s="84"/>
      <c r="N35" s="84"/>
      <c r="O35" s="84"/>
      <c r="P35" s="84"/>
      <c r="Q35" s="79">
        <f t="shared" si="1"/>
        <v>20</v>
      </c>
    </row>
    <row r="36" spans="1:17">
      <c r="A36" s="79">
        <v>20</v>
      </c>
      <c r="B36" s="19" t="s">
        <v>71</v>
      </c>
      <c r="C36" s="36">
        <v>2</v>
      </c>
      <c r="D36" s="36">
        <v>2</v>
      </c>
      <c r="E36" s="84"/>
      <c r="F36" s="84"/>
      <c r="G36" s="84"/>
      <c r="H36" s="84"/>
      <c r="I36" s="84"/>
      <c r="J36" s="84"/>
      <c r="K36" s="36">
        <v>1</v>
      </c>
      <c r="L36" s="36">
        <v>1</v>
      </c>
      <c r="M36" s="84"/>
      <c r="N36" s="84"/>
      <c r="O36" s="84"/>
      <c r="P36" s="84"/>
      <c r="Q36" s="79">
        <f t="shared" si="1"/>
        <v>6</v>
      </c>
    </row>
    <row r="37" spans="1:17">
      <c r="A37" s="79">
        <v>21</v>
      </c>
      <c r="B37" s="13" t="s">
        <v>61</v>
      </c>
      <c r="C37" s="36">
        <v>2</v>
      </c>
      <c r="D37" s="36">
        <v>1</v>
      </c>
      <c r="E37" s="84"/>
      <c r="F37" s="84"/>
      <c r="G37" s="84"/>
      <c r="H37" s="84"/>
      <c r="I37" s="84"/>
      <c r="J37" s="84"/>
      <c r="K37" s="36"/>
      <c r="L37" s="36"/>
      <c r="M37" s="84"/>
      <c r="N37" s="84"/>
      <c r="O37" s="84"/>
      <c r="P37" s="84"/>
      <c r="Q37" s="79">
        <f t="shared" si="1"/>
        <v>3</v>
      </c>
    </row>
    <row r="38" spans="1:17">
      <c r="A38" s="79">
        <v>22</v>
      </c>
      <c r="B38" s="13" t="s">
        <v>65</v>
      </c>
      <c r="C38" s="36">
        <v>1</v>
      </c>
      <c r="D38" s="36">
        <v>1</v>
      </c>
      <c r="E38" s="84"/>
      <c r="F38" s="84"/>
      <c r="G38" s="84"/>
      <c r="H38" s="84"/>
      <c r="I38" s="84"/>
      <c r="J38" s="84"/>
      <c r="K38" s="36">
        <v>1</v>
      </c>
      <c r="L38" s="36">
        <v>1</v>
      </c>
      <c r="M38" s="84"/>
      <c r="N38" s="84"/>
      <c r="O38" s="84"/>
      <c r="P38" s="84"/>
      <c r="Q38" s="79">
        <f t="shared" si="1"/>
        <v>4</v>
      </c>
    </row>
    <row r="39" spans="1:17">
      <c r="A39" s="79">
        <v>23</v>
      </c>
      <c r="B39" s="13" t="s">
        <v>77</v>
      </c>
      <c r="C39" s="36">
        <v>1</v>
      </c>
      <c r="D39" s="36">
        <v>1</v>
      </c>
      <c r="E39" s="84"/>
      <c r="F39" s="84"/>
      <c r="G39" s="84"/>
      <c r="H39" s="84"/>
      <c r="I39" s="84"/>
      <c r="J39" s="84"/>
      <c r="K39" s="36">
        <v>1</v>
      </c>
      <c r="L39" s="36">
        <v>1</v>
      </c>
      <c r="M39" s="84"/>
      <c r="N39" s="84"/>
      <c r="O39" s="84"/>
      <c r="P39" s="84"/>
      <c r="Q39" s="79">
        <f t="shared" si="1"/>
        <v>4</v>
      </c>
    </row>
    <row r="40" spans="1:17">
      <c r="B40" s="15" t="s">
        <v>2</v>
      </c>
      <c r="C40" s="15">
        <f>SUM(C17:C39)</f>
        <v>18</v>
      </c>
      <c r="D40" s="86">
        <f t="shared" ref="D40:L40" si="2">SUM(D17:D39)</f>
        <v>17</v>
      </c>
      <c r="E40" s="86">
        <f t="shared" si="2"/>
        <v>0</v>
      </c>
      <c r="F40" s="86">
        <f t="shared" si="2"/>
        <v>0</v>
      </c>
      <c r="G40" s="86">
        <f t="shared" si="2"/>
        <v>0</v>
      </c>
      <c r="H40" s="86">
        <f t="shared" si="2"/>
        <v>0</v>
      </c>
      <c r="I40" s="86">
        <f t="shared" si="2"/>
        <v>0</v>
      </c>
      <c r="J40" s="86">
        <f t="shared" si="2"/>
        <v>0</v>
      </c>
      <c r="K40" s="86">
        <f t="shared" si="2"/>
        <v>13</v>
      </c>
      <c r="L40" s="86">
        <f t="shared" si="2"/>
        <v>12</v>
      </c>
      <c r="M40" s="15">
        <f t="shared" ref="M40:P40" si="3">SUM(M17:M39)</f>
        <v>0</v>
      </c>
      <c r="N40" s="86">
        <f t="shared" si="3"/>
        <v>0</v>
      </c>
      <c r="O40" s="15">
        <f t="shared" si="3"/>
        <v>0</v>
      </c>
      <c r="P40" s="15">
        <f t="shared" si="3"/>
        <v>0</v>
      </c>
      <c r="Q40" s="15">
        <f t="shared" si="0"/>
        <v>60</v>
      </c>
    </row>
    <row r="41" spans="1:17" ht="12" customHeight="1"/>
    <row r="42" spans="1:17" ht="12" customHeight="1">
      <c r="B42" s="16" t="s">
        <v>19</v>
      </c>
    </row>
    <row r="43" spans="1:17" ht="12" customHeight="1">
      <c r="B43" s="17" t="s">
        <v>58</v>
      </c>
    </row>
    <row r="44" spans="1:17" ht="12" customHeight="1"/>
    <row r="45" spans="1:17" ht="24">
      <c r="B45" s="171" t="s">
        <v>9</v>
      </c>
      <c r="C45" s="171"/>
      <c r="D45" s="171"/>
      <c r="E45" s="171"/>
      <c r="F45" s="171"/>
      <c r="G45" s="171"/>
      <c r="K45" s="175" t="s">
        <v>11</v>
      </c>
      <c r="L45" s="175"/>
      <c r="M45" s="175"/>
      <c r="N45" s="87"/>
    </row>
    <row r="46" spans="1:17">
      <c r="B46" s="178" t="s">
        <v>10</v>
      </c>
      <c r="C46" s="178"/>
      <c r="D46" s="178"/>
      <c r="E46" s="178"/>
      <c r="F46" s="178"/>
      <c r="G46" s="178"/>
    </row>
    <row r="47" spans="1:17">
      <c r="B47" s="15" t="s">
        <v>105</v>
      </c>
      <c r="C47" s="248" t="s">
        <v>6</v>
      </c>
      <c r="D47" s="248"/>
      <c r="E47" s="159" t="s">
        <v>137</v>
      </c>
      <c r="F47" s="159"/>
      <c r="G47" s="159"/>
    </row>
    <row r="48" spans="1:17">
      <c r="B48" s="15" t="s">
        <v>106</v>
      </c>
      <c r="C48" s="248" t="s">
        <v>101</v>
      </c>
      <c r="D48" s="248"/>
      <c r="E48" s="159" t="s">
        <v>138</v>
      </c>
      <c r="F48" s="159"/>
      <c r="G48" s="159"/>
      <c r="I48" s="114" t="s">
        <v>56</v>
      </c>
      <c r="J48" s="7"/>
      <c r="K48" s="8"/>
      <c r="L48" s="7"/>
      <c r="M48" s="157" t="s">
        <v>81</v>
      </c>
      <c r="N48" s="157"/>
      <c r="O48" s="157"/>
      <c r="P48" s="157"/>
      <c r="Q48" s="158"/>
    </row>
    <row r="49" spans="2:17">
      <c r="B49" s="15" t="s">
        <v>107</v>
      </c>
      <c r="C49" s="248" t="s">
        <v>102</v>
      </c>
      <c r="D49" s="248"/>
      <c r="E49" s="159" t="s">
        <v>139</v>
      </c>
      <c r="F49" s="159"/>
      <c r="G49" s="159"/>
      <c r="I49" s="117"/>
    </row>
    <row r="50" spans="2:17">
      <c r="B50" s="15" t="s">
        <v>108</v>
      </c>
      <c r="C50" s="248" t="s">
        <v>12</v>
      </c>
      <c r="D50" s="248"/>
      <c r="E50" s="159" t="s">
        <v>140</v>
      </c>
      <c r="F50" s="159"/>
      <c r="G50" s="159"/>
      <c r="I50" s="114" t="s">
        <v>57</v>
      </c>
      <c r="J50" s="7"/>
      <c r="K50" s="8"/>
      <c r="L50" s="7"/>
      <c r="M50" s="153" t="s">
        <v>78</v>
      </c>
      <c r="N50" s="154"/>
      <c r="O50" s="154"/>
      <c r="P50" s="154"/>
      <c r="Q50" s="155"/>
    </row>
    <row r="51" spans="2:17">
      <c r="B51" s="15" t="s">
        <v>109</v>
      </c>
      <c r="C51" s="248" t="s">
        <v>103</v>
      </c>
      <c r="D51" s="248"/>
      <c r="E51" s="159" t="s">
        <v>141</v>
      </c>
      <c r="F51" s="159"/>
      <c r="G51" s="159"/>
    </row>
    <row r="52" spans="2:17">
      <c r="B52" s="15" t="s">
        <v>110</v>
      </c>
      <c r="C52" s="248" t="s">
        <v>104</v>
      </c>
      <c r="D52" s="248"/>
      <c r="E52" s="159" t="s">
        <v>142</v>
      </c>
      <c r="F52" s="159"/>
      <c r="G52" s="159"/>
      <c r="I52" s="114" t="s">
        <v>54</v>
      </c>
      <c r="J52" s="7"/>
      <c r="K52" s="8"/>
      <c r="L52" s="7"/>
      <c r="M52" s="156" t="s">
        <v>79</v>
      </c>
      <c r="N52" s="157"/>
      <c r="O52" s="157"/>
      <c r="P52" s="157"/>
      <c r="Q52" s="158"/>
    </row>
    <row r="53" spans="2:17">
      <c r="B53" s="15" t="s">
        <v>111</v>
      </c>
      <c r="C53" s="248" t="s">
        <v>7</v>
      </c>
      <c r="D53" s="248"/>
      <c r="E53" s="159" t="s">
        <v>143</v>
      </c>
      <c r="F53" s="159"/>
      <c r="G53" s="159"/>
      <c r="M53" s="156" t="s">
        <v>135</v>
      </c>
      <c r="N53" s="157"/>
      <c r="O53" s="157"/>
      <c r="P53" s="157"/>
      <c r="Q53" s="158"/>
    </row>
    <row r="54" spans="2:17">
      <c r="B54" s="15" t="s">
        <v>112</v>
      </c>
      <c r="C54" s="248" t="s">
        <v>118</v>
      </c>
      <c r="D54" s="248"/>
      <c r="E54" s="159" t="s">
        <v>144</v>
      </c>
      <c r="F54" s="159"/>
      <c r="G54" s="159"/>
      <c r="M54" s="157"/>
      <c r="N54" s="157"/>
      <c r="O54" s="157"/>
      <c r="P54" s="157"/>
      <c r="Q54" s="157"/>
    </row>
    <row r="55" spans="2:17">
      <c r="B55" s="15" t="s">
        <v>113</v>
      </c>
      <c r="C55" s="248" t="s">
        <v>119</v>
      </c>
      <c r="D55" s="248"/>
      <c r="E55" s="159" t="s">
        <v>145</v>
      </c>
      <c r="F55" s="159"/>
      <c r="G55" s="159"/>
      <c r="I55" s="114" t="s">
        <v>55</v>
      </c>
      <c r="J55" s="115">
        <v>1</v>
      </c>
      <c r="K55" s="116" t="s">
        <v>18</v>
      </c>
      <c r="L55" s="116"/>
      <c r="M55" s="156" t="s">
        <v>151</v>
      </c>
      <c r="N55" s="157"/>
      <c r="O55" s="157"/>
      <c r="P55" s="157"/>
      <c r="Q55" s="158"/>
    </row>
    <row r="56" spans="2:17">
      <c r="B56" s="15" t="s">
        <v>114</v>
      </c>
      <c r="C56" s="248" t="s">
        <v>48</v>
      </c>
      <c r="D56" s="248"/>
      <c r="E56" s="159" t="s">
        <v>146</v>
      </c>
      <c r="F56" s="159"/>
      <c r="G56" s="159"/>
      <c r="I56" s="117"/>
      <c r="J56" s="117"/>
      <c r="K56" s="117"/>
      <c r="L56" s="117"/>
    </row>
    <row r="57" spans="2:17">
      <c r="B57" s="15" t="s">
        <v>115</v>
      </c>
      <c r="C57" s="248" t="s">
        <v>120</v>
      </c>
      <c r="D57" s="248"/>
      <c r="E57" s="159" t="s">
        <v>147</v>
      </c>
      <c r="F57" s="159"/>
      <c r="G57" s="159"/>
      <c r="I57" s="114" t="s">
        <v>17</v>
      </c>
      <c r="J57" s="116"/>
      <c r="K57" s="116"/>
      <c r="L57" s="116"/>
      <c r="M57" s="156" t="s">
        <v>150</v>
      </c>
      <c r="N57" s="157"/>
      <c r="O57" s="157"/>
      <c r="P57" s="157"/>
      <c r="Q57" s="158"/>
    </row>
    <row r="58" spans="2:17">
      <c r="B58" s="15" t="s">
        <v>116</v>
      </c>
      <c r="C58" s="248" t="s">
        <v>121</v>
      </c>
      <c r="D58" s="248"/>
      <c r="E58" s="159" t="s">
        <v>148</v>
      </c>
      <c r="F58" s="159"/>
      <c r="G58" s="159"/>
    </row>
    <row r="59" spans="2:17">
      <c r="B59" s="15" t="s">
        <v>117</v>
      </c>
      <c r="C59" s="249" t="s">
        <v>8</v>
      </c>
      <c r="D59" s="249"/>
      <c r="E59" s="159" t="s">
        <v>149</v>
      </c>
      <c r="F59" s="159"/>
      <c r="G59" s="159"/>
      <c r="L59" s="110"/>
      <c r="M59" s="48"/>
      <c r="N59" s="48"/>
      <c r="O59" s="110"/>
      <c r="P59" s="110"/>
    </row>
    <row r="60" spans="2:17">
      <c r="I60" s="43"/>
      <c r="J60" s="151" t="s">
        <v>35</v>
      </c>
      <c r="K60" s="152"/>
      <c r="L60" s="153" t="s">
        <v>153</v>
      </c>
      <c r="M60" s="154"/>
      <c r="N60" s="154"/>
      <c r="O60" s="154"/>
      <c r="P60" s="154"/>
      <c r="Q60" s="155"/>
    </row>
    <row r="61" spans="2:17">
      <c r="B61" s="179" t="s">
        <v>67</v>
      </c>
      <c r="C61" s="179"/>
      <c r="D61" s="179"/>
      <c r="E61" s="179"/>
      <c r="F61" s="179"/>
      <c r="G61" s="179"/>
      <c r="H61" s="179"/>
      <c r="I61" s="43"/>
      <c r="J61" s="113"/>
      <c r="K61" s="68"/>
      <c r="L61" s="110"/>
      <c r="M61" s="48"/>
      <c r="N61" s="48"/>
      <c r="O61" s="110"/>
      <c r="P61" s="111"/>
    </row>
    <row r="62" spans="2:17">
      <c r="B62" s="21" t="s">
        <v>152</v>
      </c>
      <c r="C62" s="112" t="s">
        <v>68</v>
      </c>
      <c r="D62" s="107"/>
      <c r="E62" s="21" t="s">
        <v>122</v>
      </c>
      <c r="F62" s="85"/>
      <c r="G62" s="160" t="s">
        <v>69</v>
      </c>
      <c r="H62" s="160"/>
      <c r="I62" s="43"/>
      <c r="J62" s="151" t="s">
        <v>154</v>
      </c>
      <c r="K62" s="152"/>
      <c r="L62" s="153" t="s">
        <v>153</v>
      </c>
      <c r="M62" s="154"/>
      <c r="N62" s="154"/>
      <c r="O62" s="154"/>
      <c r="P62" s="154"/>
      <c r="Q62" s="155"/>
    </row>
    <row r="63" spans="2:17">
      <c r="B63" s="44"/>
      <c r="C63" s="32"/>
      <c r="D63" s="32"/>
      <c r="E63" s="44"/>
      <c r="F63" s="44"/>
      <c r="G63" s="32"/>
      <c r="H63" s="44"/>
      <c r="O63" s="48"/>
    </row>
    <row r="64" spans="2:17">
      <c r="O64" s="48"/>
    </row>
  </sheetData>
  <mergeCells count="38">
    <mergeCell ref="B46:G46"/>
    <mergeCell ref="J60:K60"/>
    <mergeCell ref="M50:Q50"/>
    <mergeCell ref="B61:H61"/>
    <mergeCell ref="E52:G52"/>
    <mergeCell ref="E53:G53"/>
    <mergeCell ref="E54:G54"/>
    <mergeCell ref="E57:G57"/>
    <mergeCell ref="E58:G58"/>
    <mergeCell ref="E59:G59"/>
    <mergeCell ref="E56:G56"/>
    <mergeCell ref="H3:P3"/>
    <mergeCell ref="E6:O6"/>
    <mergeCell ref="C10:G10"/>
    <mergeCell ref="K10:Q10"/>
    <mergeCell ref="B45:G45"/>
    <mergeCell ref="A8:Q8"/>
    <mergeCell ref="K45:M45"/>
    <mergeCell ref="M16:N16"/>
    <mergeCell ref="E16:F16"/>
    <mergeCell ref="K16:L16"/>
    <mergeCell ref="C16:D16"/>
    <mergeCell ref="J62:K62"/>
    <mergeCell ref="L60:Q60"/>
    <mergeCell ref="L62:Q62"/>
    <mergeCell ref="M55:Q55"/>
    <mergeCell ref="E47:G47"/>
    <mergeCell ref="M48:Q48"/>
    <mergeCell ref="M52:Q52"/>
    <mergeCell ref="M53:Q53"/>
    <mergeCell ref="M57:Q57"/>
    <mergeCell ref="E48:G48"/>
    <mergeCell ref="E50:G50"/>
    <mergeCell ref="E55:G55"/>
    <mergeCell ref="E49:G49"/>
    <mergeCell ref="M54:Q54"/>
    <mergeCell ref="E51:G51"/>
    <mergeCell ref="G62:H62"/>
  </mergeCells>
  <phoneticPr fontId="15" type="noConversion"/>
  <printOptions horizontalCentered="1" verticalCentered="1"/>
  <pageMargins left="0" right="0" top="0" bottom="0" header="0" footer="0"/>
  <pageSetup paperSize="9" scale="86" orientation="portrait" r:id="rId1"/>
  <rowBreaks count="1" manualBreakCount="1">
    <brk id="56" max="16383" man="1"/>
  </rowBreaks>
  <colBreaks count="1" manualBreakCount="1">
    <brk id="17" max="1048575" man="1" pt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opLeftCell="E5" zoomScale="75" zoomScaleNormal="75" zoomScalePageLayoutView="125" workbookViewId="0">
      <selection activeCell="X15" sqref="X15:AA15"/>
    </sheetView>
  </sheetViews>
  <sheetFormatPr baseColWidth="10" defaultRowHeight="15"/>
  <cols>
    <col min="1" max="1" width="9.6640625" style="43" customWidth="1"/>
    <col min="2" max="9" width="10.1640625" style="43" customWidth="1"/>
    <col min="10" max="10" width="9.6640625" style="43" customWidth="1"/>
    <col min="11" max="18" width="10.33203125" style="43" customWidth="1"/>
    <col min="19" max="19" width="9.6640625" style="43" customWidth="1"/>
    <col min="20" max="27" width="10.1640625" style="43" customWidth="1"/>
    <col min="28" max="31" width="10.83203125" style="43"/>
  </cols>
  <sheetData>
    <row r="1" spans="1:27" ht="39" customHeight="1">
      <c r="D1" s="52" t="s">
        <v>125</v>
      </c>
      <c r="M1" s="52" t="s">
        <v>125</v>
      </c>
      <c r="V1" s="52" t="s">
        <v>125</v>
      </c>
    </row>
    <row r="2" spans="1:27" ht="40" customHeight="1">
      <c r="B2" s="51" t="s">
        <v>123</v>
      </c>
      <c r="K2" s="51" t="s">
        <v>123</v>
      </c>
      <c r="T2" s="51" t="s">
        <v>123</v>
      </c>
    </row>
    <row r="3" spans="1:27" ht="40" customHeight="1">
      <c r="B3" s="49" t="s">
        <v>178</v>
      </c>
      <c r="G3" s="50" t="s">
        <v>124</v>
      </c>
      <c r="K3" s="49" t="s">
        <v>178</v>
      </c>
      <c r="P3" s="50" t="s">
        <v>124</v>
      </c>
      <c r="T3" s="49" t="s">
        <v>178</v>
      </c>
      <c r="Y3" s="50" t="s">
        <v>124</v>
      </c>
    </row>
    <row r="4" spans="1:27" ht="16" customHeight="1" thickBot="1"/>
    <row r="5" spans="1:27" ht="49" customHeight="1" thickBot="1">
      <c r="A5" s="82"/>
      <c r="B5" s="183" t="s">
        <v>165</v>
      </c>
      <c r="C5" s="184"/>
      <c r="D5" s="184"/>
      <c r="E5" s="185"/>
      <c r="F5" s="183" t="s">
        <v>166</v>
      </c>
      <c r="G5" s="184"/>
      <c r="H5" s="184"/>
      <c r="I5" s="185"/>
      <c r="J5" s="82"/>
      <c r="K5" s="189" t="s">
        <v>167</v>
      </c>
      <c r="L5" s="190"/>
      <c r="M5" s="190"/>
      <c r="N5" s="191"/>
      <c r="O5" s="189" t="s">
        <v>168</v>
      </c>
      <c r="P5" s="190"/>
      <c r="Q5" s="190"/>
      <c r="R5" s="191"/>
      <c r="S5" s="82"/>
      <c r="T5" s="186" t="s">
        <v>176</v>
      </c>
      <c r="U5" s="187"/>
      <c r="V5" s="187"/>
      <c r="W5" s="188"/>
      <c r="X5" s="186" t="s">
        <v>177</v>
      </c>
      <c r="Y5" s="187"/>
      <c r="Z5" s="187"/>
      <c r="AA5" s="188"/>
    </row>
    <row r="6" spans="1:27" ht="49" customHeight="1">
      <c r="A6" s="83" t="s">
        <v>126</v>
      </c>
      <c r="B6" s="76" t="s">
        <v>92</v>
      </c>
      <c r="C6" s="69" t="s">
        <v>156</v>
      </c>
      <c r="D6" s="69" t="s">
        <v>94</v>
      </c>
      <c r="E6" s="119" t="s">
        <v>157</v>
      </c>
      <c r="F6" s="74" t="s">
        <v>158</v>
      </c>
      <c r="G6" s="69" t="s">
        <v>159</v>
      </c>
      <c r="H6" s="69" t="s">
        <v>82</v>
      </c>
      <c r="I6" s="119" t="s">
        <v>83</v>
      </c>
      <c r="J6" s="83" t="s">
        <v>126</v>
      </c>
      <c r="K6" s="133" t="s">
        <v>92</v>
      </c>
      <c r="L6" s="134" t="s">
        <v>156</v>
      </c>
      <c r="M6" s="134" t="s">
        <v>94</v>
      </c>
      <c r="N6" s="135" t="s">
        <v>157</v>
      </c>
      <c r="O6" s="136" t="s">
        <v>158</v>
      </c>
      <c r="P6" s="134" t="s">
        <v>159</v>
      </c>
      <c r="Q6" s="134" t="s">
        <v>82</v>
      </c>
      <c r="R6" s="135" t="s">
        <v>83</v>
      </c>
      <c r="S6" s="83" t="s">
        <v>126</v>
      </c>
      <c r="T6" s="130" t="s">
        <v>92</v>
      </c>
      <c r="U6" s="129" t="s">
        <v>156</v>
      </c>
      <c r="V6" s="129" t="s">
        <v>94</v>
      </c>
      <c r="W6" s="143" t="s">
        <v>157</v>
      </c>
      <c r="X6" s="136" t="s">
        <v>158</v>
      </c>
      <c r="Y6" s="134" t="s">
        <v>159</v>
      </c>
      <c r="Z6" s="134" t="s">
        <v>82</v>
      </c>
      <c r="AA6" s="135" t="s">
        <v>83</v>
      </c>
    </row>
    <row r="7" spans="1:27" ht="49" customHeight="1">
      <c r="A7" s="83" t="s">
        <v>127</v>
      </c>
      <c r="B7" s="53" t="s">
        <v>88</v>
      </c>
      <c r="C7" s="39" t="s">
        <v>164</v>
      </c>
      <c r="D7" s="39" t="s">
        <v>86</v>
      </c>
      <c r="E7" s="54"/>
      <c r="F7" s="53" t="s">
        <v>75</v>
      </c>
      <c r="G7" s="39" t="s">
        <v>89</v>
      </c>
      <c r="H7" s="39" t="s">
        <v>91</v>
      </c>
      <c r="I7" s="60" t="s">
        <v>87</v>
      </c>
      <c r="J7" s="83" t="s">
        <v>127</v>
      </c>
      <c r="K7" s="121" t="s">
        <v>90</v>
      </c>
      <c r="L7" s="122" t="s">
        <v>98</v>
      </c>
      <c r="M7" s="122"/>
      <c r="N7" s="54" t="s">
        <v>88</v>
      </c>
      <c r="O7" s="53" t="s">
        <v>89</v>
      </c>
      <c r="P7" s="39" t="s">
        <v>75</v>
      </c>
      <c r="Q7" s="39" t="s">
        <v>86</v>
      </c>
      <c r="R7" s="123" t="s">
        <v>73</v>
      </c>
      <c r="S7" s="83" t="s">
        <v>127</v>
      </c>
      <c r="T7" s="53" t="s">
        <v>88</v>
      </c>
      <c r="U7" s="39" t="s">
        <v>99</v>
      </c>
      <c r="V7" s="39"/>
      <c r="W7" s="54" t="s">
        <v>89</v>
      </c>
      <c r="X7" s="53" t="s">
        <v>84</v>
      </c>
      <c r="Y7" s="39" t="s">
        <v>163</v>
      </c>
      <c r="Z7" s="39" t="s">
        <v>100</v>
      </c>
      <c r="AA7" s="54"/>
    </row>
    <row r="8" spans="1:27" ht="49" customHeight="1">
      <c r="A8" s="83" t="s">
        <v>128</v>
      </c>
      <c r="B8" s="55">
        <v>12420</v>
      </c>
      <c r="C8" s="45">
        <v>15800</v>
      </c>
      <c r="D8" s="45">
        <v>13610</v>
      </c>
      <c r="E8" s="56"/>
      <c r="F8" s="55">
        <v>13490</v>
      </c>
      <c r="G8" s="45">
        <v>13030</v>
      </c>
      <c r="H8" s="45">
        <v>14270</v>
      </c>
      <c r="I8" s="56">
        <v>25610</v>
      </c>
      <c r="J8" s="83" t="s">
        <v>128</v>
      </c>
      <c r="K8" s="55">
        <v>12820</v>
      </c>
      <c r="L8" s="45">
        <v>14700</v>
      </c>
      <c r="M8" s="45"/>
      <c r="N8" s="56">
        <v>12490</v>
      </c>
      <c r="O8" s="55">
        <v>13080</v>
      </c>
      <c r="P8" s="45">
        <v>13260</v>
      </c>
      <c r="Q8" s="45">
        <v>13120</v>
      </c>
      <c r="R8" s="56">
        <v>12340</v>
      </c>
      <c r="S8" s="83" t="s">
        <v>128</v>
      </c>
      <c r="T8" s="138">
        <v>24970</v>
      </c>
      <c r="U8" s="137">
        <v>24840</v>
      </c>
      <c r="V8" s="137"/>
      <c r="W8" s="139">
        <v>30330</v>
      </c>
      <c r="X8" s="138">
        <v>24870</v>
      </c>
      <c r="Y8" s="137">
        <v>30320</v>
      </c>
      <c r="Z8" s="137">
        <v>24290</v>
      </c>
      <c r="AA8" s="139"/>
    </row>
    <row r="9" spans="1:27" ht="49" customHeight="1" thickBot="1">
      <c r="A9" s="83" t="s">
        <v>129</v>
      </c>
      <c r="B9" s="57">
        <v>1</v>
      </c>
      <c r="C9" s="58">
        <v>3</v>
      </c>
      <c r="D9" s="58">
        <v>2</v>
      </c>
      <c r="E9" s="59"/>
      <c r="F9" s="57">
        <v>2</v>
      </c>
      <c r="G9" s="61">
        <v>1</v>
      </c>
      <c r="H9" s="58">
        <v>3</v>
      </c>
      <c r="I9" s="59">
        <v>4</v>
      </c>
      <c r="J9" s="83" t="s">
        <v>129</v>
      </c>
      <c r="K9" s="57">
        <v>2</v>
      </c>
      <c r="L9" s="58">
        <v>3</v>
      </c>
      <c r="M9" s="58"/>
      <c r="N9" s="59">
        <v>1</v>
      </c>
      <c r="O9" s="57">
        <v>2</v>
      </c>
      <c r="P9" s="58">
        <v>4</v>
      </c>
      <c r="Q9" s="58">
        <v>3</v>
      </c>
      <c r="R9" s="59">
        <v>1</v>
      </c>
      <c r="S9" s="83" t="s">
        <v>129</v>
      </c>
      <c r="T9" s="140">
        <v>2</v>
      </c>
      <c r="U9" s="141">
        <v>1</v>
      </c>
      <c r="V9" s="141"/>
      <c r="W9" s="142">
        <v>3</v>
      </c>
      <c r="X9" s="140">
        <v>2</v>
      </c>
      <c r="Y9" s="141">
        <v>3</v>
      </c>
      <c r="Z9" s="141">
        <v>1</v>
      </c>
      <c r="AA9" s="142"/>
    </row>
    <row r="10" spans="1:27" ht="49" customHeight="1" thickBot="1">
      <c r="A10" s="82"/>
      <c r="B10" s="183" t="s">
        <v>172</v>
      </c>
      <c r="C10" s="184"/>
      <c r="D10" s="184"/>
      <c r="E10" s="185"/>
      <c r="F10" s="183" t="s">
        <v>171</v>
      </c>
      <c r="G10" s="184"/>
      <c r="H10" s="184"/>
      <c r="I10" s="185"/>
      <c r="J10" s="82"/>
      <c r="K10" s="192" t="s">
        <v>170</v>
      </c>
      <c r="L10" s="193"/>
      <c r="M10" s="193"/>
      <c r="N10" s="194"/>
      <c r="O10" s="192" t="s">
        <v>169</v>
      </c>
      <c r="P10" s="193"/>
      <c r="Q10" s="193"/>
      <c r="R10" s="194"/>
      <c r="S10" s="82"/>
      <c r="T10" s="195" t="s">
        <v>175</v>
      </c>
      <c r="U10" s="196"/>
      <c r="V10" s="196"/>
      <c r="W10" s="196"/>
      <c r="X10" s="195" t="s">
        <v>186</v>
      </c>
      <c r="Y10" s="196"/>
      <c r="Z10" s="196"/>
      <c r="AA10" s="197"/>
    </row>
    <row r="11" spans="1:27" ht="49" customHeight="1">
      <c r="A11" s="83" t="s">
        <v>126</v>
      </c>
      <c r="B11" s="76" t="s">
        <v>92</v>
      </c>
      <c r="C11" s="69" t="s">
        <v>156</v>
      </c>
      <c r="D11" s="69" t="s">
        <v>94</v>
      </c>
      <c r="E11" s="119" t="s">
        <v>157</v>
      </c>
      <c r="F11" s="74" t="s">
        <v>158</v>
      </c>
      <c r="G11" s="69" t="s">
        <v>159</v>
      </c>
      <c r="H11" s="69" t="s">
        <v>82</v>
      </c>
      <c r="I11" s="119" t="s">
        <v>83</v>
      </c>
      <c r="J11" s="83" t="s">
        <v>126</v>
      </c>
      <c r="K11" s="133" t="s">
        <v>92</v>
      </c>
      <c r="L11" s="134" t="s">
        <v>156</v>
      </c>
      <c r="M11" s="134" t="s">
        <v>94</v>
      </c>
      <c r="N11" s="135" t="s">
        <v>157</v>
      </c>
      <c r="O11" s="136" t="s">
        <v>158</v>
      </c>
      <c r="P11" s="134" t="s">
        <v>159</v>
      </c>
      <c r="Q11" s="134" t="s">
        <v>82</v>
      </c>
      <c r="R11" s="135" t="s">
        <v>83</v>
      </c>
      <c r="S11" s="83" t="s">
        <v>126</v>
      </c>
      <c r="T11" s="133" t="s">
        <v>92</v>
      </c>
      <c r="U11" s="134" t="s">
        <v>156</v>
      </c>
      <c r="V11" s="134" t="s">
        <v>94</v>
      </c>
      <c r="W11" s="218" t="s">
        <v>157</v>
      </c>
      <c r="X11" s="74" t="s">
        <v>158</v>
      </c>
      <c r="Y11" s="69" t="s">
        <v>159</v>
      </c>
      <c r="Z11" s="69" t="s">
        <v>82</v>
      </c>
      <c r="AA11" s="119" t="s">
        <v>83</v>
      </c>
    </row>
    <row r="12" spans="1:27" ht="49" customHeight="1">
      <c r="A12" s="83" t="s">
        <v>127</v>
      </c>
      <c r="B12" s="121" t="s">
        <v>84</v>
      </c>
      <c r="C12" s="122" t="s">
        <v>163</v>
      </c>
      <c r="D12" s="122"/>
      <c r="E12" s="123" t="s">
        <v>98</v>
      </c>
      <c r="F12" s="121" t="s">
        <v>184</v>
      </c>
      <c r="G12" s="122" t="s">
        <v>160</v>
      </c>
      <c r="H12" s="124" t="s">
        <v>85</v>
      </c>
      <c r="I12" s="125" t="s">
        <v>73</v>
      </c>
      <c r="J12" s="83" t="s">
        <v>127</v>
      </c>
      <c r="K12" s="121" t="s">
        <v>84</v>
      </c>
      <c r="L12" s="120" t="s">
        <v>87</v>
      </c>
      <c r="M12" s="39"/>
      <c r="N12" s="123" t="s">
        <v>160</v>
      </c>
      <c r="O12" s="66" t="s">
        <v>164</v>
      </c>
      <c r="P12" s="124" t="s">
        <v>185</v>
      </c>
      <c r="Q12" s="120" t="s">
        <v>162</v>
      </c>
      <c r="R12" s="125" t="s">
        <v>85</v>
      </c>
      <c r="S12" s="83" t="s">
        <v>127</v>
      </c>
      <c r="T12" s="53" t="s">
        <v>90</v>
      </c>
      <c r="U12" s="39" t="s">
        <v>164</v>
      </c>
      <c r="V12" s="39"/>
      <c r="W12" s="219" t="s">
        <v>87</v>
      </c>
      <c r="X12" s="53"/>
      <c r="Y12" s="39" t="s">
        <v>183</v>
      </c>
      <c r="Z12" s="39" t="s">
        <v>86</v>
      </c>
      <c r="AA12" s="60" t="s">
        <v>179</v>
      </c>
    </row>
    <row r="13" spans="1:27" ht="49" customHeight="1">
      <c r="A13" s="83" t="s">
        <v>128</v>
      </c>
      <c r="B13" s="55">
        <v>12020</v>
      </c>
      <c r="C13" s="45">
        <v>13590</v>
      </c>
      <c r="D13" s="45"/>
      <c r="E13" s="56">
        <v>15800</v>
      </c>
      <c r="F13" s="55">
        <v>13400</v>
      </c>
      <c r="G13" s="45">
        <v>13190</v>
      </c>
      <c r="H13" s="45">
        <v>13330</v>
      </c>
      <c r="I13" s="56">
        <v>12600</v>
      </c>
      <c r="J13" s="83" t="s">
        <v>128</v>
      </c>
      <c r="K13" s="55">
        <v>12650</v>
      </c>
      <c r="L13" s="45">
        <v>20580</v>
      </c>
      <c r="M13" s="45"/>
      <c r="N13" s="56">
        <v>13460</v>
      </c>
      <c r="O13" s="55">
        <v>22770</v>
      </c>
      <c r="P13" s="45">
        <v>13100</v>
      </c>
      <c r="Q13" s="45">
        <v>14340</v>
      </c>
      <c r="R13" s="56">
        <v>13330</v>
      </c>
      <c r="S13" s="83" t="s">
        <v>128</v>
      </c>
      <c r="T13" s="138">
        <v>25230</v>
      </c>
      <c r="U13" s="137">
        <v>33770</v>
      </c>
      <c r="V13" s="137"/>
      <c r="W13" s="220">
        <v>34290</v>
      </c>
      <c r="X13" s="138"/>
      <c r="Y13" s="137">
        <v>30420</v>
      </c>
      <c r="Z13" s="137">
        <v>31860</v>
      </c>
      <c r="AA13" s="139">
        <v>31900</v>
      </c>
    </row>
    <row r="14" spans="1:27" ht="49" customHeight="1" thickBot="1">
      <c r="A14" s="83" t="s">
        <v>129</v>
      </c>
      <c r="B14" s="63">
        <v>1</v>
      </c>
      <c r="C14" s="64">
        <v>2</v>
      </c>
      <c r="D14" s="64"/>
      <c r="E14" s="65">
        <v>3</v>
      </c>
      <c r="F14" s="63" t="s">
        <v>132</v>
      </c>
      <c r="G14" s="64">
        <v>2</v>
      </c>
      <c r="H14" s="64">
        <v>3</v>
      </c>
      <c r="I14" s="65">
        <v>1</v>
      </c>
      <c r="J14" s="83" t="s">
        <v>129</v>
      </c>
      <c r="K14" s="63">
        <v>1</v>
      </c>
      <c r="L14" s="64">
        <v>3</v>
      </c>
      <c r="M14" s="64"/>
      <c r="N14" s="65">
        <v>2</v>
      </c>
      <c r="O14" s="63">
        <v>3</v>
      </c>
      <c r="P14" s="64" t="s">
        <v>132</v>
      </c>
      <c r="Q14" s="64">
        <v>2</v>
      </c>
      <c r="R14" s="65">
        <v>1</v>
      </c>
      <c r="S14" s="83" t="s">
        <v>129</v>
      </c>
      <c r="T14" s="140">
        <v>1</v>
      </c>
      <c r="U14" s="141">
        <v>3</v>
      </c>
      <c r="V14" s="141"/>
      <c r="W14" s="221">
        <v>2</v>
      </c>
      <c r="X14" s="140"/>
      <c r="Y14" s="141">
        <v>1</v>
      </c>
      <c r="Z14" s="141">
        <v>2</v>
      </c>
      <c r="AA14" s="142">
        <v>3</v>
      </c>
    </row>
    <row r="15" spans="1:27" ht="49" customHeight="1" thickBot="1">
      <c r="A15" s="83"/>
      <c r="B15" s="183" t="s">
        <v>174</v>
      </c>
      <c r="C15" s="184"/>
      <c r="D15" s="184"/>
      <c r="E15" s="185"/>
      <c r="F15" s="183"/>
      <c r="G15" s="184"/>
      <c r="H15" s="184"/>
      <c r="I15" s="185"/>
      <c r="J15" s="83"/>
      <c r="K15" s="192" t="s">
        <v>173</v>
      </c>
      <c r="L15" s="193"/>
      <c r="M15" s="193"/>
      <c r="N15" s="194"/>
      <c r="O15" s="192"/>
      <c r="P15" s="193"/>
      <c r="Q15" s="193"/>
      <c r="R15" s="194"/>
      <c r="S15" s="83"/>
      <c r="T15" s="180"/>
      <c r="U15" s="181"/>
      <c r="V15" s="181"/>
      <c r="W15" s="182"/>
      <c r="X15" s="180"/>
      <c r="Y15" s="181"/>
      <c r="Z15" s="181"/>
      <c r="AA15" s="182"/>
    </row>
    <row r="16" spans="1:27" ht="49" customHeight="1">
      <c r="A16" s="83" t="s">
        <v>126</v>
      </c>
      <c r="B16" s="76" t="s">
        <v>92</v>
      </c>
      <c r="C16" s="69" t="s">
        <v>156</v>
      </c>
      <c r="D16" s="69" t="s">
        <v>94</v>
      </c>
      <c r="E16" s="119" t="s">
        <v>157</v>
      </c>
      <c r="F16" s="74" t="s">
        <v>158</v>
      </c>
      <c r="G16" s="69" t="s">
        <v>159</v>
      </c>
      <c r="H16" s="69" t="s">
        <v>82</v>
      </c>
      <c r="I16" s="119" t="s">
        <v>83</v>
      </c>
      <c r="J16" s="83" t="s">
        <v>126</v>
      </c>
      <c r="K16" s="133" t="s">
        <v>92</v>
      </c>
      <c r="L16" s="134" t="s">
        <v>156</v>
      </c>
      <c r="M16" s="134" t="s">
        <v>94</v>
      </c>
      <c r="N16" s="135" t="s">
        <v>157</v>
      </c>
      <c r="O16" s="136" t="s">
        <v>158</v>
      </c>
      <c r="P16" s="134" t="s">
        <v>159</v>
      </c>
      <c r="Q16" s="134" t="s">
        <v>82</v>
      </c>
      <c r="R16" s="135" t="s">
        <v>83</v>
      </c>
      <c r="S16" s="83" t="s">
        <v>126</v>
      </c>
      <c r="T16" s="133" t="s">
        <v>92</v>
      </c>
      <c r="U16" s="134" t="s">
        <v>156</v>
      </c>
      <c r="V16" s="134" t="s">
        <v>94</v>
      </c>
      <c r="W16" s="135" t="s">
        <v>157</v>
      </c>
      <c r="X16" s="136" t="s">
        <v>158</v>
      </c>
      <c r="Y16" s="134" t="s">
        <v>159</v>
      </c>
      <c r="Z16" s="134" t="s">
        <v>82</v>
      </c>
      <c r="AA16" s="135" t="s">
        <v>83</v>
      </c>
    </row>
    <row r="17" spans="1:27" ht="49" customHeight="1">
      <c r="A17" s="83" t="s">
        <v>127</v>
      </c>
      <c r="B17" s="126" t="s">
        <v>90</v>
      </c>
      <c r="C17" s="39" t="s">
        <v>74</v>
      </c>
      <c r="E17" s="128" t="s">
        <v>162</v>
      </c>
      <c r="F17" s="126"/>
      <c r="G17" s="127"/>
      <c r="H17" s="127"/>
      <c r="I17" s="128"/>
      <c r="J17" s="83" t="s">
        <v>127</v>
      </c>
      <c r="K17" s="53" t="s">
        <v>91</v>
      </c>
      <c r="L17" s="39" t="s">
        <v>163</v>
      </c>
      <c r="N17" s="39" t="s">
        <v>74</v>
      </c>
      <c r="O17" s="62"/>
      <c r="P17" s="37"/>
      <c r="Q17" s="37"/>
      <c r="R17" s="67"/>
      <c r="S17" s="83" t="s">
        <v>127</v>
      </c>
      <c r="T17" s="131"/>
      <c r="U17" s="120"/>
      <c r="V17" s="86"/>
      <c r="W17" s="132"/>
      <c r="X17" s="71"/>
      <c r="Y17" s="20"/>
      <c r="Z17" s="20"/>
      <c r="AA17" s="22"/>
    </row>
    <row r="18" spans="1:27" ht="49" customHeight="1">
      <c r="A18" s="83" t="s">
        <v>128</v>
      </c>
      <c r="B18" s="55">
        <v>12800</v>
      </c>
      <c r="C18" s="45">
        <v>12910</v>
      </c>
      <c r="D18" s="45"/>
      <c r="E18" s="56">
        <v>13590</v>
      </c>
      <c r="F18" s="55"/>
      <c r="G18" s="45"/>
      <c r="H18" s="45"/>
      <c r="I18" s="56"/>
      <c r="J18" s="83" t="s">
        <v>128</v>
      </c>
      <c r="K18" s="55">
        <v>14280</v>
      </c>
      <c r="L18" s="45">
        <v>14080</v>
      </c>
      <c r="M18" s="45"/>
      <c r="N18" s="56">
        <v>13910</v>
      </c>
      <c r="O18" s="55"/>
      <c r="P18" s="45"/>
      <c r="Q18" s="45"/>
      <c r="R18" s="56"/>
      <c r="S18" s="83" t="s">
        <v>128</v>
      </c>
      <c r="T18" s="55"/>
      <c r="U18" s="45"/>
      <c r="V18" s="45"/>
      <c r="W18" s="56"/>
      <c r="X18" s="55"/>
      <c r="Y18" s="45"/>
      <c r="Z18" s="45"/>
      <c r="AA18" s="56"/>
    </row>
    <row r="19" spans="1:27" ht="49" customHeight="1" thickBot="1">
      <c r="A19" s="83" t="s">
        <v>129</v>
      </c>
      <c r="B19" s="63">
        <v>1</v>
      </c>
      <c r="C19" s="64">
        <v>2</v>
      </c>
      <c r="D19" s="64"/>
      <c r="E19" s="65">
        <v>3</v>
      </c>
      <c r="F19" s="63"/>
      <c r="G19" s="64"/>
      <c r="H19" s="64"/>
      <c r="I19" s="65"/>
      <c r="J19" s="83" t="s">
        <v>129</v>
      </c>
      <c r="K19" s="63">
        <v>3</v>
      </c>
      <c r="L19" s="64">
        <v>2</v>
      </c>
      <c r="M19" s="64"/>
      <c r="N19" s="65">
        <v>1</v>
      </c>
      <c r="O19" s="63"/>
      <c r="P19" s="64"/>
      <c r="Q19" s="64"/>
      <c r="R19" s="65"/>
      <c r="S19" s="83" t="s">
        <v>129</v>
      </c>
      <c r="T19" s="63"/>
      <c r="U19" s="64"/>
      <c r="V19" s="64"/>
      <c r="W19" s="65"/>
      <c r="X19" s="63"/>
      <c r="Y19" s="72"/>
      <c r="Z19" s="72"/>
      <c r="AA19" s="73"/>
    </row>
  </sheetData>
  <mergeCells count="18">
    <mergeCell ref="B5:E5"/>
    <mergeCell ref="B15:E15"/>
    <mergeCell ref="F15:I15"/>
    <mergeCell ref="K5:N5"/>
    <mergeCell ref="O5:R5"/>
    <mergeCell ref="B10:E10"/>
    <mergeCell ref="F10:I10"/>
    <mergeCell ref="K10:N10"/>
    <mergeCell ref="O10:R10"/>
    <mergeCell ref="K15:N15"/>
    <mergeCell ref="O15:R15"/>
    <mergeCell ref="T15:W15"/>
    <mergeCell ref="X15:AA15"/>
    <mergeCell ref="F5:I5"/>
    <mergeCell ref="T5:W5"/>
    <mergeCell ref="X5:AA5"/>
    <mergeCell ref="T10:W10"/>
    <mergeCell ref="X10:AA10"/>
  </mergeCells>
  <phoneticPr fontId="15" type="noConversion"/>
  <printOptions horizontalCentered="1" verticalCentered="1"/>
  <pageMargins left="0" right="0" top="0" bottom="0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zoomScaleNormal="100" zoomScalePageLayoutView="125" workbookViewId="0">
      <selection activeCell="T12" sqref="T12"/>
    </sheetView>
  </sheetViews>
  <sheetFormatPr baseColWidth="10" defaultRowHeight="15"/>
  <cols>
    <col min="1" max="1" width="7.33203125" style="43" customWidth="1"/>
    <col min="2" max="10" width="9.6640625" style="43" customWidth="1"/>
    <col min="11" max="11" width="7" style="43" customWidth="1"/>
    <col min="12" max="20" width="9.6640625" style="43" customWidth="1"/>
    <col min="21" max="21" width="6.83203125" style="43" customWidth="1"/>
    <col min="22" max="29" width="9.6640625" style="43" customWidth="1"/>
    <col min="30" max="33" width="10.83203125" style="43"/>
  </cols>
  <sheetData>
    <row r="1" spans="1:29" s="43" customFormat="1" ht="39" customHeight="1">
      <c r="A1" s="51" t="s">
        <v>125</v>
      </c>
      <c r="D1" s="49" t="s">
        <v>180</v>
      </c>
      <c r="I1" s="50" t="s">
        <v>124</v>
      </c>
      <c r="J1" s="50"/>
      <c r="K1" s="51" t="s">
        <v>125</v>
      </c>
      <c r="N1" s="49" t="s">
        <v>180</v>
      </c>
      <c r="S1" s="50" t="s">
        <v>124</v>
      </c>
      <c r="T1" s="50"/>
      <c r="U1" s="51" t="s">
        <v>125</v>
      </c>
      <c r="X1" s="49" t="s">
        <v>180</v>
      </c>
      <c r="AC1" s="50" t="s">
        <v>124</v>
      </c>
    </row>
    <row r="2" spans="1:29" s="43" customFormat="1" ht="40" customHeight="1">
      <c r="B2" s="51" t="s">
        <v>123</v>
      </c>
      <c r="L2" s="51" t="s">
        <v>123</v>
      </c>
      <c r="V2" s="51" t="s">
        <v>123</v>
      </c>
    </row>
    <row r="3" spans="1:29" s="43" customFormat="1" ht="16" customHeight="1" thickBot="1"/>
    <row r="4" spans="1:29" s="43" customFormat="1" ht="37" customHeight="1" thickBot="1">
      <c r="B4" s="183" t="s">
        <v>165</v>
      </c>
      <c r="C4" s="184"/>
      <c r="D4" s="184"/>
      <c r="E4" s="185"/>
      <c r="F4" s="183" t="s">
        <v>166</v>
      </c>
      <c r="G4" s="184"/>
      <c r="H4" s="184"/>
      <c r="I4" s="185"/>
      <c r="L4" s="183" t="s">
        <v>167</v>
      </c>
      <c r="M4" s="184"/>
      <c r="N4" s="184"/>
      <c r="O4" s="185"/>
      <c r="P4" s="183" t="s">
        <v>168</v>
      </c>
      <c r="Q4" s="184"/>
      <c r="R4" s="184"/>
      <c r="S4" s="185"/>
      <c r="V4" s="186" t="s">
        <v>176</v>
      </c>
      <c r="W4" s="187"/>
      <c r="X4" s="187"/>
      <c r="Y4" s="188"/>
      <c r="Z4" s="186" t="s">
        <v>177</v>
      </c>
      <c r="AA4" s="187"/>
      <c r="AB4" s="187"/>
      <c r="AC4" s="188"/>
    </row>
    <row r="5" spans="1:29" s="43" customFormat="1" ht="37" customHeight="1">
      <c r="A5" s="42" t="s">
        <v>31</v>
      </c>
      <c r="B5" s="76" t="s">
        <v>92</v>
      </c>
      <c r="C5" s="77" t="s">
        <v>93</v>
      </c>
      <c r="D5" s="77" t="s">
        <v>94</v>
      </c>
      <c r="E5" s="78" t="s">
        <v>95</v>
      </c>
      <c r="F5" s="74" t="s">
        <v>96</v>
      </c>
      <c r="G5" s="69" t="s">
        <v>97</v>
      </c>
      <c r="H5" s="70" t="s">
        <v>82</v>
      </c>
      <c r="I5" s="75" t="s">
        <v>83</v>
      </c>
      <c r="J5" s="95"/>
      <c r="K5" s="42" t="s">
        <v>31</v>
      </c>
      <c r="L5" s="76" t="s">
        <v>92</v>
      </c>
      <c r="M5" s="77" t="s">
        <v>93</v>
      </c>
      <c r="N5" s="77" t="s">
        <v>94</v>
      </c>
      <c r="O5" s="78" t="s">
        <v>95</v>
      </c>
      <c r="P5" s="74" t="s">
        <v>96</v>
      </c>
      <c r="Q5" s="69" t="s">
        <v>97</v>
      </c>
      <c r="R5" s="70" t="s">
        <v>82</v>
      </c>
      <c r="S5" s="75" t="s">
        <v>83</v>
      </c>
      <c r="T5" s="95"/>
      <c r="U5" s="42" t="s">
        <v>31</v>
      </c>
      <c r="V5" s="133" t="s">
        <v>92</v>
      </c>
      <c r="W5" s="144" t="s">
        <v>93</v>
      </c>
      <c r="X5" s="144" t="s">
        <v>94</v>
      </c>
      <c r="Y5" s="147" t="s">
        <v>95</v>
      </c>
      <c r="Z5" s="136" t="s">
        <v>96</v>
      </c>
      <c r="AA5" s="134" t="s">
        <v>97</v>
      </c>
      <c r="AB5" s="148" t="s">
        <v>82</v>
      </c>
      <c r="AC5" s="149" t="s">
        <v>83</v>
      </c>
    </row>
    <row r="6" spans="1:29" s="43" customFormat="1" ht="37" customHeight="1">
      <c r="A6" s="42" t="s">
        <v>14</v>
      </c>
      <c r="B6" s="53" t="str">
        <f>'Séries '!B7</f>
        <v>PAO 1</v>
      </c>
      <c r="C6" s="39" t="str">
        <f>'Séries '!C7</f>
        <v>AFA 2</v>
      </c>
      <c r="D6" s="39" t="str">
        <f>'Séries '!D7</f>
        <v>M TEVANE</v>
      </c>
      <c r="E6" s="54">
        <f>'Séries '!E7</f>
        <v>0</v>
      </c>
      <c r="F6" s="53" t="str">
        <f>'Séries '!F7</f>
        <v>POM 1</v>
      </c>
      <c r="G6" s="39" t="str">
        <f>'Séries '!G7</f>
        <v>PAO 4</v>
      </c>
      <c r="H6" s="39" t="str">
        <f>'Séries '!H7</f>
        <v>TIP 2</v>
      </c>
      <c r="I6" s="54" t="str">
        <f>'Séries '!I7</f>
        <v>MAH</v>
      </c>
      <c r="J6" s="96"/>
      <c r="K6" s="42" t="s">
        <v>14</v>
      </c>
      <c r="L6" s="121" t="str">
        <f>'Séries '!K7</f>
        <v>PAO 3</v>
      </c>
      <c r="M6" s="122" t="str">
        <f>'Séries '!L7</f>
        <v>H HIRO</v>
      </c>
      <c r="N6" s="122">
        <f>'Séries '!M7</f>
        <v>0</v>
      </c>
      <c r="O6" s="123" t="str">
        <f>'Séries '!N7</f>
        <v>PAO 1</v>
      </c>
      <c r="P6" s="121" t="str">
        <f>'Séries '!O7</f>
        <v>PAO 4</v>
      </c>
      <c r="Q6" s="122" t="str">
        <f>'Séries '!P7</f>
        <v>POM 1</v>
      </c>
      <c r="R6" s="122" t="str">
        <f>'Séries '!Q7</f>
        <v>M TEVANE</v>
      </c>
      <c r="S6" s="123" t="str">
        <f>'Séries '!R7</f>
        <v>NDA 1</v>
      </c>
      <c r="T6" s="96"/>
      <c r="U6" s="42" t="s">
        <v>14</v>
      </c>
      <c r="V6" s="62" t="str">
        <f>'Séries '!T7</f>
        <v>PAO 1</v>
      </c>
      <c r="W6" s="37" t="str">
        <f>'Séries '!U7</f>
        <v xml:space="preserve">NDA </v>
      </c>
      <c r="X6" s="37">
        <f>'Séries '!V7</f>
        <v>0</v>
      </c>
      <c r="Y6" s="67" t="str">
        <f>'Séries '!W7</f>
        <v>PAO 4</v>
      </c>
      <c r="Z6" s="62" t="str">
        <f>'Séries '!X7</f>
        <v>PAO 2</v>
      </c>
      <c r="AA6" s="37" t="str">
        <f>'Séries '!Y7</f>
        <v>AFA 1</v>
      </c>
      <c r="AB6" s="37" t="str">
        <f>'Séries '!Z7</f>
        <v>POM</v>
      </c>
      <c r="AC6" s="67">
        <f>'Séries '!AA7</f>
        <v>0</v>
      </c>
    </row>
    <row r="7" spans="1:29" s="43" customFormat="1" ht="37" customHeight="1">
      <c r="A7" s="42" t="s">
        <v>13</v>
      </c>
      <c r="B7" s="222">
        <f>'Séries '!B8</f>
        <v>12420</v>
      </c>
      <c r="C7" s="223">
        <f>'Séries '!C8</f>
        <v>15800</v>
      </c>
      <c r="D7" s="223">
        <f>'Séries '!D8</f>
        <v>13610</v>
      </c>
      <c r="E7" s="224">
        <f>'Séries '!E8</f>
        <v>0</v>
      </c>
      <c r="F7" s="222">
        <f>'Séries '!F8</f>
        <v>13490</v>
      </c>
      <c r="G7" s="223">
        <f>'Séries '!G8</f>
        <v>13030</v>
      </c>
      <c r="H7" s="223">
        <f>'Séries '!H8</f>
        <v>14270</v>
      </c>
      <c r="I7" s="224">
        <f>'Séries '!I8</f>
        <v>25610</v>
      </c>
      <c r="J7" s="97"/>
      <c r="K7" s="42" t="s">
        <v>13</v>
      </c>
      <c r="L7" s="203">
        <f>'Séries '!K8</f>
        <v>12820</v>
      </c>
      <c r="M7" s="207">
        <f>'Séries '!L8</f>
        <v>14700</v>
      </c>
      <c r="N7" s="207">
        <f>'Séries '!M8</f>
        <v>0</v>
      </c>
      <c r="O7" s="208">
        <f>'Séries '!N8</f>
        <v>12490</v>
      </c>
      <c r="P7" s="203">
        <f>'Séries '!O8</f>
        <v>13080</v>
      </c>
      <c r="Q7" s="207">
        <f>'Séries '!P8</f>
        <v>13260</v>
      </c>
      <c r="R7" s="207">
        <f>'Séries '!Q8</f>
        <v>13120</v>
      </c>
      <c r="S7" s="208">
        <f>'Séries '!R8</f>
        <v>12340</v>
      </c>
      <c r="T7" s="97"/>
      <c r="U7" s="42" t="s">
        <v>13</v>
      </c>
      <c r="V7" s="209">
        <f>'Séries '!T8</f>
        <v>24970</v>
      </c>
      <c r="W7" s="210">
        <f>'Séries '!U8</f>
        <v>24840</v>
      </c>
      <c r="X7" s="210">
        <f>'Séries '!V8</f>
        <v>0</v>
      </c>
      <c r="Y7" s="211">
        <f>'Séries '!W8</f>
        <v>30330</v>
      </c>
      <c r="Z7" s="209">
        <f>'Séries '!X8</f>
        <v>24870</v>
      </c>
      <c r="AA7" s="210">
        <f>'Séries '!Y8</f>
        <v>30320</v>
      </c>
      <c r="AB7" s="210">
        <f>'Séries '!Z8</f>
        <v>24290</v>
      </c>
      <c r="AC7" s="211">
        <f>'Séries '!AA8</f>
        <v>0</v>
      </c>
    </row>
    <row r="8" spans="1:29" s="43" customFormat="1" ht="37" customHeight="1" thickBot="1">
      <c r="A8" s="42" t="s">
        <v>16</v>
      </c>
      <c r="B8" s="225">
        <f>'Séries '!B9</f>
        <v>1</v>
      </c>
      <c r="C8" s="226">
        <f>'Séries '!C9</f>
        <v>3</v>
      </c>
      <c r="D8" s="226">
        <f>'Séries '!D9</f>
        <v>2</v>
      </c>
      <c r="E8" s="227">
        <f>'Séries '!E9</f>
        <v>0</v>
      </c>
      <c r="F8" s="225">
        <f>'Séries '!F9</f>
        <v>2</v>
      </c>
      <c r="G8" s="226">
        <f>'Séries '!G9</f>
        <v>1</v>
      </c>
      <c r="H8" s="226">
        <f>'Séries '!H9</f>
        <v>3</v>
      </c>
      <c r="I8" s="227">
        <f>'Séries '!I9</f>
        <v>4</v>
      </c>
      <c r="J8" s="81"/>
      <c r="K8" s="42" t="s">
        <v>16</v>
      </c>
      <c r="L8" s="204">
        <f>'Séries '!K9</f>
        <v>2</v>
      </c>
      <c r="M8" s="205">
        <f>'Séries '!L9</f>
        <v>3</v>
      </c>
      <c r="N8" s="205">
        <f>'Séries '!M9</f>
        <v>0</v>
      </c>
      <c r="O8" s="206">
        <f>'Séries '!N9</f>
        <v>1</v>
      </c>
      <c r="P8" s="204">
        <f>'Séries '!O9</f>
        <v>2</v>
      </c>
      <c r="Q8" s="205">
        <f>'Séries '!P9</f>
        <v>4</v>
      </c>
      <c r="R8" s="205">
        <f>'Séries '!Q9</f>
        <v>3</v>
      </c>
      <c r="S8" s="206">
        <f>'Séries '!R9</f>
        <v>1</v>
      </c>
      <c r="T8" s="81"/>
      <c r="U8" s="42" t="s">
        <v>16</v>
      </c>
      <c r="V8" s="215">
        <f>'Séries '!T9</f>
        <v>2</v>
      </c>
      <c r="W8" s="216">
        <f>'Séries '!U9</f>
        <v>1</v>
      </c>
      <c r="X8" s="216">
        <f>'Séries '!V9</f>
        <v>0</v>
      </c>
      <c r="Y8" s="217">
        <f>'Séries '!W9</f>
        <v>3</v>
      </c>
      <c r="Z8" s="215">
        <f>'Séries '!X9</f>
        <v>2</v>
      </c>
      <c r="AA8" s="216">
        <f>'Séries '!Y9</f>
        <v>3</v>
      </c>
      <c r="AB8" s="216">
        <f>'Séries '!Z9</f>
        <v>1</v>
      </c>
      <c r="AC8" s="217">
        <f>'Séries '!AA9</f>
        <v>0</v>
      </c>
    </row>
    <row r="9" spans="1:29" s="43" customFormat="1" ht="30" customHeight="1">
      <c r="A9" s="42"/>
      <c r="B9" s="81"/>
      <c r="C9" s="81"/>
      <c r="D9" s="81"/>
      <c r="E9" s="81"/>
      <c r="F9" s="81"/>
      <c r="G9" s="81"/>
      <c r="H9" s="81"/>
      <c r="I9" s="81"/>
      <c r="J9" s="81"/>
      <c r="K9" s="42"/>
      <c r="L9" s="81"/>
      <c r="M9" s="81"/>
      <c r="N9" s="81"/>
      <c r="O9" s="81"/>
      <c r="P9" s="81"/>
      <c r="Q9" s="81"/>
      <c r="R9" s="81"/>
      <c r="S9" s="81"/>
      <c r="T9" s="81"/>
      <c r="U9" s="42"/>
      <c r="V9" s="80"/>
      <c r="W9" s="80"/>
      <c r="X9" s="80"/>
      <c r="Y9" s="80"/>
      <c r="Z9" s="80"/>
      <c r="AA9" s="80"/>
      <c r="AB9" s="80"/>
      <c r="AC9" s="80"/>
    </row>
    <row r="10" spans="1:29" s="43" customFormat="1" ht="39" customHeight="1">
      <c r="A10" s="51" t="s">
        <v>125</v>
      </c>
      <c r="D10" s="49" t="s">
        <v>180</v>
      </c>
      <c r="I10" s="50" t="s">
        <v>124</v>
      </c>
      <c r="J10" s="50"/>
      <c r="K10" s="51" t="s">
        <v>125</v>
      </c>
      <c r="N10" s="49" t="s">
        <v>180</v>
      </c>
      <c r="S10" s="50" t="s">
        <v>124</v>
      </c>
      <c r="T10" s="50"/>
      <c r="U10" s="51" t="s">
        <v>125</v>
      </c>
      <c r="X10" s="49" t="s">
        <v>180</v>
      </c>
      <c r="AC10" s="50" t="s">
        <v>124</v>
      </c>
    </row>
    <row r="11" spans="1:29" s="43" customFormat="1" ht="40" customHeight="1" thickBot="1">
      <c r="B11" s="51" t="s">
        <v>123</v>
      </c>
      <c r="L11" s="51" t="s">
        <v>123</v>
      </c>
      <c r="V11" s="51" t="s">
        <v>123</v>
      </c>
    </row>
    <row r="12" spans="1:29" s="43" customFormat="1" ht="37" customHeight="1" thickBot="1">
      <c r="B12" s="183" t="s">
        <v>172</v>
      </c>
      <c r="C12" s="184"/>
      <c r="D12" s="184"/>
      <c r="E12" s="185"/>
      <c r="F12" s="183" t="s">
        <v>171</v>
      </c>
      <c r="G12" s="184"/>
      <c r="H12" s="184"/>
      <c r="I12" s="185"/>
      <c r="L12" s="183" t="s">
        <v>170</v>
      </c>
      <c r="M12" s="184"/>
      <c r="N12" s="184"/>
      <c r="O12" s="185"/>
      <c r="P12" s="183" t="s">
        <v>169</v>
      </c>
      <c r="Q12" s="184"/>
      <c r="R12" s="184"/>
      <c r="S12" s="185"/>
      <c r="V12" s="195" t="s">
        <v>175</v>
      </c>
      <c r="W12" s="196"/>
      <c r="X12" s="196"/>
      <c r="Y12" s="197"/>
      <c r="Z12" s="195" t="s">
        <v>186</v>
      </c>
      <c r="AA12" s="196"/>
      <c r="AB12" s="196"/>
      <c r="AC12" s="197"/>
    </row>
    <row r="13" spans="1:29" s="43" customFormat="1" ht="37" customHeight="1">
      <c r="A13" s="42" t="s">
        <v>31</v>
      </c>
      <c r="B13" s="76" t="s">
        <v>92</v>
      </c>
      <c r="C13" s="77" t="s">
        <v>93</v>
      </c>
      <c r="D13" s="77" t="s">
        <v>94</v>
      </c>
      <c r="E13" s="78" t="s">
        <v>95</v>
      </c>
      <c r="F13" s="74" t="s">
        <v>96</v>
      </c>
      <c r="G13" s="69" t="s">
        <v>97</v>
      </c>
      <c r="H13" s="70" t="s">
        <v>82</v>
      </c>
      <c r="I13" s="75" t="s">
        <v>83</v>
      </c>
      <c r="K13" s="42" t="s">
        <v>31</v>
      </c>
      <c r="L13" s="76" t="s">
        <v>92</v>
      </c>
      <c r="M13" s="77" t="s">
        <v>93</v>
      </c>
      <c r="N13" s="77" t="s">
        <v>94</v>
      </c>
      <c r="O13" s="78" t="s">
        <v>95</v>
      </c>
      <c r="P13" s="74" t="s">
        <v>96</v>
      </c>
      <c r="Q13" s="69" t="s">
        <v>97</v>
      </c>
      <c r="R13" s="70" t="s">
        <v>82</v>
      </c>
      <c r="S13" s="75" t="s">
        <v>83</v>
      </c>
      <c r="U13" s="42" t="s">
        <v>31</v>
      </c>
      <c r="V13" s="76" t="s">
        <v>92</v>
      </c>
      <c r="W13" s="77" t="s">
        <v>93</v>
      </c>
      <c r="X13" s="77" t="s">
        <v>94</v>
      </c>
      <c r="Y13" s="78" t="s">
        <v>95</v>
      </c>
      <c r="Z13" s="74" t="s">
        <v>96</v>
      </c>
      <c r="AA13" s="69" t="s">
        <v>97</v>
      </c>
      <c r="AB13" s="70" t="s">
        <v>82</v>
      </c>
      <c r="AC13" s="75" t="s">
        <v>83</v>
      </c>
    </row>
    <row r="14" spans="1:29" s="43" customFormat="1" ht="37" customHeight="1">
      <c r="A14" s="42" t="s">
        <v>14</v>
      </c>
      <c r="B14" s="66" t="str">
        <f>'Séries '!B12</f>
        <v>PAO 2</v>
      </c>
      <c r="C14" s="120" t="str">
        <f>'Séries '!C12</f>
        <v>AFA 1</v>
      </c>
      <c r="D14" s="120">
        <f>'Séries '!D12</f>
        <v>0</v>
      </c>
      <c r="E14" s="60" t="str">
        <f>'Séries '!E12</f>
        <v>H HIRO</v>
      </c>
      <c r="F14" s="66" t="str">
        <f>'Séries '!F12</f>
        <v>POM 2  HC</v>
      </c>
      <c r="G14" s="120" t="str">
        <f>'Séries '!G12</f>
        <v>PAO 5</v>
      </c>
      <c r="H14" s="120" t="str">
        <f>'Séries '!H12</f>
        <v>TIP 1</v>
      </c>
      <c r="I14" s="60" t="str">
        <f>'Séries '!I12</f>
        <v>NDA 1</v>
      </c>
      <c r="J14" s="105"/>
      <c r="K14" s="42" t="s">
        <v>14</v>
      </c>
      <c r="L14" s="66" t="str">
        <f>'Séries '!K12</f>
        <v>PAO 2</v>
      </c>
      <c r="M14" s="120" t="str">
        <f>'Séries '!L12</f>
        <v>MAH</v>
      </c>
      <c r="N14" s="120">
        <f>'Séries '!M12</f>
        <v>0</v>
      </c>
      <c r="O14" s="60" t="str">
        <f>'Séries '!N12</f>
        <v>PAO 5</v>
      </c>
      <c r="P14" s="66" t="str">
        <f>'Séries '!O12</f>
        <v>AFA 2</v>
      </c>
      <c r="Q14" s="120" t="str">
        <f>'Séries '!P12</f>
        <v>POM 2 HC</v>
      </c>
      <c r="R14" s="120" t="str">
        <f>'Séries '!Q12</f>
        <v>PUN 1</v>
      </c>
      <c r="S14" s="60" t="str">
        <f>'Séries '!R12</f>
        <v>TIP 1</v>
      </c>
      <c r="U14" s="42" t="s">
        <v>14</v>
      </c>
      <c r="V14" s="62" t="str">
        <f>'Séries '!T12</f>
        <v>PAO 3</v>
      </c>
      <c r="W14" s="37" t="str">
        <f>'Séries '!U12</f>
        <v>AFA 2</v>
      </c>
      <c r="X14" s="37">
        <f>'Séries '!V12</f>
        <v>0</v>
      </c>
      <c r="Y14" s="67" t="str">
        <f>'Séries '!W12</f>
        <v>MAH</v>
      </c>
      <c r="Z14" s="62">
        <f>'Séries '!X12</f>
        <v>0</v>
      </c>
      <c r="AA14" s="37" t="str">
        <f>'Séries '!Y12</f>
        <v xml:space="preserve">PAO 5 </v>
      </c>
      <c r="AB14" s="37" t="str">
        <f>'Séries '!Z12</f>
        <v>M TEVANE</v>
      </c>
      <c r="AC14" s="67" t="str">
        <f>'Séries '!AA12</f>
        <v>TIP</v>
      </c>
    </row>
    <row r="15" spans="1:29" s="43" customFormat="1" ht="37" customHeight="1">
      <c r="A15" s="42" t="s">
        <v>13</v>
      </c>
      <c r="B15" s="212">
        <f>'Séries '!B13</f>
        <v>12020</v>
      </c>
      <c r="C15" s="213">
        <f>'Séries '!C13</f>
        <v>13590</v>
      </c>
      <c r="D15" s="213">
        <f>'Séries '!D13</f>
        <v>0</v>
      </c>
      <c r="E15" s="214">
        <f>'Séries '!E13</f>
        <v>15800</v>
      </c>
      <c r="F15" s="212">
        <f>'Séries '!F13</f>
        <v>13400</v>
      </c>
      <c r="G15" s="213">
        <f>'Séries '!G13</f>
        <v>13190</v>
      </c>
      <c r="H15" s="213">
        <f>'Séries '!H13</f>
        <v>13330</v>
      </c>
      <c r="I15" s="214">
        <f>'Séries '!I13</f>
        <v>12600</v>
      </c>
      <c r="J15" s="97"/>
      <c r="K15" s="42" t="s">
        <v>13</v>
      </c>
      <c r="L15" s="212">
        <f>'Séries '!K13</f>
        <v>12650</v>
      </c>
      <c r="M15" s="213">
        <f>'Séries '!L13</f>
        <v>20580</v>
      </c>
      <c r="N15" s="213">
        <f>'Séries '!M13</f>
        <v>0</v>
      </c>
      <c r="O15" s="214">
        <f>'Séries '!N13</f>
        <v>13460</v>
      </c>
      <c r="P15" s="212">
        <f>'Séries '!O13</f>
        <v>22770</v>
      </c>
      <c r="Q15" s="213">
        <f>'Séries '!P13</f>
        <v>13100</v>
      </c>
      <c r="R15" s="213">
        <f>'Séries '!Q13</f>
        <v>14340</v>
      </c>
      <c r="S15" s="214">
        <f>'Séries '!R13</f>
        <v>13330</v>
      </c>
      <c r="U15" s="42" t="s">
        <v>13</v>
      </c>
      <c r="V15" s="209">
        <f>'Séries '!T13</f>
        <v>25230</v>
      </c>
      <c r="W15" s="210">
        <f>'Séries '!U13</f>
        <v>33770</v>
      </c>
      <c r="X15" s="210">
        <f>'Séries '!V13</f>
        <v>0</v>
      </c>
      <c r="Y15" s="211">
        <f>'Séries '!W13</f>
        <v>34290</v>
      </c>
      <c r="Z15" s="209">
        <f>'Séries '!X13</f>
        <v>0</v>
      </c>
      <c r="AA15" s="210">
        <f>'Séries '!Y13</f>
        <v>30420</v>
      </c>
      <c r="AB15" s="210">
        <f>'Séries '!Z13</f>
        <v>31860</v>
      </c>
      <c r="AC15" s="211">
        <f>'Séries '!AA13</f>
        <v>31900</v>
      </c>
    </row>
    <row r="16" spans="1:29" s="43" customFormat="1" ht="37" customHeight="1" thickBot="1">
      <c r="A16" s="42" t="s">
        <v>16</v>
      </c>
      <c r="B16" s="228">
        <f>'Séries '!B14</f>
        <v>1</v>
      </c>
      <c r="C16" s="229">
        <f>'Séries '!C14</f>
        <v>2</v>
      </c>
      <c r="D16" s="229">
        <f>'Séries '!D14</f>
        <v>0</v>
      </c>
      <c r="E16" s="230">
        <f>'Séries '!E14</f>
        <v>3</v>
      </c>
      <c r="F16" s="228" t="str">
        <f>'Séries '!F14</f>
        <v>HC</v>
      </c>
      <c r="G16" s="229">
        <f>'Séries '!G14</f>
        <v>2</v>
      </c>
      <c r="H16" s="229">
        <f>'Séries '!H14</f>
        <v>3</v>
      </c>
      <c r="I16" s="230">
        <f>'Séries '!I14</f>
        <v>1</v>
      </c>
      <c r="J16" s="94"/>
      <c r="K16" s="42" t="s">
        <v>16</v>
      </c>
      <c r="L16" s="228">
        <f>'Séries '!K14</f>
        <v>1</v>
      </c>
      <c r="M16" s="229">
        <f>'Séries '!L14</f>
        <v>3</v>
      </c>
      <c r="N16" s="229">
        <f>'Séries '!M14</f>
        <v>0</v>
      </c>
      <c r="O16" s="230">
        <f>'Séries '!N14</f>
        <v>2</v>
      </c>
      <c r="P16" s="228">
        <f>'Séries '!O14</f>
        <v>3</v>
      </c>
      <c r="Q16" s="229" t="str">
        <f>'Séries '!P14</f>
        <v>HC</v>
      </c>
      <c r="R16" s="229">
        <f>'Séries '!Q14</f>
        <v>2</v>
      </c>
      <c r="S16" s="230">
        <f>'Séries '!R14</f>
        <v>1</v>
      </c>
      <c r="U16" s="42" t="s">
        <v>16</v>
      </c>
      <c r="V16" s="215">
        <f>'Séries '!T14</f>
        <v>1</v>
      </c>
      <c r="W16" s="216">
        <f>'Séries '!U14</f>
        <v>3</v>
      </c>
      <c r="X16" s="216">
        <f>'Séries '!V14</f>
        <v>0</v>
      </c>
      <c r="Y16" s="217">
        <f>'Séries '!W14</f>
        <v>2</v>
      </c>
      <c r="Z16" s="215">
        <f>'Séries '!X14</f>
        <v>0</v>
      </c>
      <c r="AA16" s="216">
        <f>'Séries '!Y14</f>
        <v>1</v>
      </c>
      <c r="AB16" s="216">
        <f>'Séries '!Z14</f>
        <v>2</v>
      </c>
      <c r="AC16" s="217">
        <f>'Séries '!AA14</f>
        <v>3</v>
      </c>
    </row>
    <row r="17" spans="1:29" s="43" customFormat="1" ht="30" customHeight="1">
      <c r="A17" s="42"/>
      <c r="B17" s="80"/>
      <c r="C17" s="80"/>
      <c r="D17" s="80"/>
      <c r="E17" s="80"/>
      <c r="F17" s="80"/>
      <c r="G17" s="80"/>
      <c r="H17" s="80"/>
      <c r="I17" s="80"/>
      <c r="J17" s="94"/>
      <c r="K17" s="42"/>
      <c r="L17" s="80"/>
      <c r="M17" s="80"/>
      <c r="N17" s="80"/>
      <c r="O17" s="80"/>
      <c r="P17" s="80"/>
      <c r="Q17" s="80"/>
      <c r="R17" s="80"/>
      <c r="S17" s="80"/>
      <c r="U17" s="42"/>
      <c r="V17" s="80"/>
      <c r="W17" s="80"/>
      <c r="X17" s="80"/>
      <c r="Y17" s="80"/>
      <c r="Z17" s="80"/>
      <c r="AA17" s="80"/>
      <c r="AB17" s="80"/>
      <c r="AC17" s="80"/>
    </row>
    <row r="18" spans="1:29" s="43" customFormat="1" ht="39" customHeight="1">
      <c r="A18" s="51" t="s">
        <v>125</v>
      </c>
      <c r="D18" s="49" t="s">
        <v>180</v>
      </c>
      <c r="I18" s="50" t="s">
        <v>124</v>
      </c>
      <c r="J18" s="50"/>
      <c r="K18" s="51" t="s">
        <v>125</v>
      </c>
      <c r="N18" s="49" t="s">
        <v>180</v>
      </c>
      <c r="S18" s="50" t="s">
        <v>124</v>
      </c>
      <c r="T18" s="50"/>
      <c r="U18" s="51" t="s">
        <v>125</v>
      </c>
      <c r="X18" s="49" t="s">
        <v>180</v>
      </c>
      <c r="AC18" s="50" t="s">
        <v>124</v>
      </c>
    </row>
    <row r="19" spans="1:29" s="43" customFormat="1" ht="40" customHeight="1" thickBot="1">
      <c r="B19" s="51" t="s">
        <v>123</v>
      </c>
      <c r="L19" s="51" t="s">
        <v>123</v>
      </c>
      <c r="V19" s="51" t="s">
        <v>123</v>
      </c>
    </row>
    <row r="20" spans="1:29" s="43" customFormat="1" ht="37" customHeight="1" thickBot="1">
      <c r="A20" s="42"/>
      <c r="B20" s="183" t="s">
        <v>174</v>
      </c>
      <c r="C20" s="184"/>
      <c r="D20" s="184"/>
      <c r="E20" s="185"/>
      <c r="F20" s="189"/>
      <c r="G20" s="190"/>
      <c r="H20" s="190"/>
      <c r="I20" s="191"/>
      <c r="K20" s="42"/>
      <c r="L20" s="183" t="s">
        <v>173</v>
      </c>
      <c r="M20" s="184"/>
      <c r="N20" s="184"/>
      <c r="O20" s="185"/>
      <c r="P20" s="183"/>
      <c r="Q20" s="184"/>
      <c r="R20" s="184"/>
      <c r="S20" s="185"/>
      <c r="U20" s="42"/>
      <c r="V20" s="195"/>
      <c r="W20" s="196"/>
      <c r="X20" s="196"/>
      <c r="Y20" s="197"/>
      <c r="Z20" s="195"/>
      <c r="AA20" s="196"/>
      <c r="AB20" s="196"/>
      <c r="AC20" s="197"/>
    </row>
    <row r="21" spans="1:29" s="43" customFormat="1" ht="37" customHeight="1">
      <c r="A21" s="42" t="s">
        <v>31</v>
      </c>
      <c r="B21" s="76" t="s">
        <v>92</v>
      </c>
      <c r="C21" s="77" t="s">
        <v>93</v>
      </c>
      <c r="D21" s="77" t="s">
        <v>94</v>
      </c>
      <c r="E21" s="78" t="s">
        <v>95</v>
      </c>
      <c r="F21" s="145" t="s">
        <v>96</v>
      </c>
      <c r="G21" s="129" t="s">
        <v>97</v>
      </c>
      <c r="H21" s="106" t="s">
        <v>82</v>
      </c>
      <c r="I21" s="146" t="s">
        <v>83</v>
      </c>
      <c r="K21" s="42" t="s">
        <v>31</v>
      </c>
      <c r="L21" s="76" t="s">
        <v>92</v>
      </c>
      <c r="M21" s="77" t="s">
        <v>93</v>
      </c>
      <c r="N21" s="77" t="s">
        <v>94</v>
      </c>
      <c r="O21" s="78" t="s">
        <v>95</v>
      </c>
      <c r="P21" s="74" t="s">
        <v>96</v>
      </c>
      <c r="Q21" s="69" t="s">
        <v>97</v>
      </c>
      <c r="R21" s="70" t="s">
        <v>82</v>
      </c>
      <c r="S21" s="75" t="s">
        <v>83</v>
      </c>
      <c r="T21" s="95"/>
      <c r="U21" s="42" t="s">
        <v>31</v>
      </c>
      <c r="V21" s="76" t="s">
        <v>92</v>
      </c>
      <c r="W21" s="77" t="s">
        <v>93</v>
      </c>
      <c r="X21" s="77" t="s">
        <v>94</v>
      </c>
      <c r="Y21" s="78" t="s">
        <v>95</v>
      </c>
      <c r="Z21" s="74" t="s">
        <v>96</v>
      </c>
      <c r="AA21" s="69" t="s">
        <v>97</v>
      </c>
      <c r="AB21" s="70" t="s">
        <v>82</v>
      </c>
      <c r="AC21" s="75" t="s">
        <v>83</v>
      </c>
    </row>
    <row r="22" spans="1:29" s="43" customFormat="1" ht="37" customHeight="1">
      <c r="A22" s="42" t="s">
        <v>14</v>
      </c>
      <c r="B22" s="62" t="str">
        <f>'Séries '!B17</f>
        <v>PAO 3</v>
      </c>
      <c r="C22" s="37" t="str">
        <f>'Séries '!C17</f>
        <v>NDA 2</v>
      </c>
      <c r="D22" s="37">
        <f>'Séries '!D17</f>
        <v>0</v>
      </c>
      <c r="E22" s="67" t="str">
        <f>'Séries '!E17</f>
        <v>PUN 1</v>
      </c>
      <c r="F22" s="62"/>
      <c r="G22" s="37"/>
      <c r="H22" s="37"/>
      <c r="I22" s="67"/>
      <c r="J22" s="98"/>
      <c r="K22" s="42" t="s">
        <v>14</v>
      </c>
      <c r="L22" s="62" t="str">
        <f>'Séries '!K17</f>
        <v>TIP 2</v>
      </c>
      <c r="M22" s="37" t="str">
        <f>'Séries '!L17</f>
        <v>AFA 1</v>
      </c>
      <c r="N22" s="37" t="str">
        <f>'Séries '!N17</f>
        <v>NDA 2</v>
      </c>
      <c r="O22" s="67">
        <f>'Séries '!O17</f>
        <v>0</v>
      </c>
      <c r="P22" s="62"/>
      <c r="Q22" s="37"/>
      <c r="R22" s="37"/>
      <c r="S22" s="67"/>
      <c r="T22" s="98"/>
      <c r="U22" s="42" t="s">
        <v>14</v>
      </c>
      <c r="V22" s="71"/>
      <c r="W22" s="20"/>
      <c r="X22" s="20"/>
      <c r="Y22" s="22"/>
      <c r="Z22" s="71"/>
      <c r="AA22" s="20"/>
      <c r="AB22" s="20"/>
      <c r="AC22" s="22"/>
    </row>
    <row r="23" spans="1:29" s="43" customFormat="1" ht="37" customHeight="1">
      <c r="A23" s="42" t="s">
        <v>13</v>
      </c>
      <c r="B23" s="209">
        <f>'Séries '!B18</f>
        <v>12800</v>
      </c>
      <c r="C23" s="210">
        <f>'Séries '!C18</f>
        <v>12910</v>
      </c>
      <c r="D23" s="210">
        <f>'Séries '!D18</f>
        <v>0</v>
      </c>
      <c r="E23" s="211">
        <f>'Séries '!E18</f>
        <v>13590</v>
      </c>
      <c r="F23" s="55"/>
      <c r="G23" s="45"/>
      <c r="H23" s="45"/>
      <c r="I23" s="56"/>
      <c r="J23" s="97"/>
      <c r="K23" s="42" t="s">
        <v>13</v>
      </c>
      <c r="L23" s="209">
        <f>'Séries '!K18</f>
        <v>14280</v>
      </c>
      <c r="M23" s="210">
        <f>'Séries '!L18</f>
        <v>14080</v>
      </c>
      <c r="N23" s="210">
        <f>'Séries '!N18</f>
        <v>13910</v>
      </c>
      <c r="O23" s="211">
        <f>'Séries '!O18</f>
        <v>0</v>
      </c>
      <c r="P23" s="55"/>
      <c r="Q23" s="45"/>
      <c r="R23" s="45"/>
      <c r="S23" s="56"/>
      <c r="T23" s="97"/>
      <c r="U23" s="42" t="s">
        <v>13</v>
      </c>
      <c r="V23" s="55"/>
      <c r="W23" s="45"/>
      <c r="X23" s="45"/>
      <c r="Y23" s="56"/>
      <c r="Z23" s="55"/>
      <c r="AA23" s="45"/>
      <c r="AB23" s="45"/>
      <c r="AC23" s="56"/>
    </row>
    <row r="24" spans="1:29" s="43" customFormat="1" ht="37" customHeight="1" thickBot="1">
      <c r="A24" s="42" t="s">
        <v>16</v>
      </c>
      <c r="B24" s="215">
        <f>'Séries '!B19</f>
        <v>1</v>
      </c>
      <c r="C24" s="216">
        <f>'Séries '!C19</f>
        <v>2</v>
      </c>
      <c r="D24" s="216">
        <f>'Séries '!D19</f>
        <v>0</v>
      </c>
      <c r="E24" s="217">
        <f>'Séries '!E19</f>
        <v>3</v>
      </c>
      <c r="F24" s="63"/>
      <c r="G24" s="64"/>
      <c r="H24" s="64"/>
      <c r="I24" s="65"/>
      <c r="J24" s="94"/>
      <c r="K24" s="42" t="s">
        <v>16</v>
      </c>
      <c r="L24" s="215">
        <f>'Séries '!K19</f>
        <v>3</v>
      </c>
      <c r="M24" s="216">
        <f>'Séries '!L19</f>
        <v>2</v>
      </c>
      <c r="N24" s="216">
        <f>'Séries '!N19</f>
        <v>1</v>
      </c>
      <c r="O24" s="217">
        <f>'Séries '!O19</f>
        <v>0</v>
      </c>
      <c r="P24" s="63"/>
      <c r="Q24" s="64"/>
      <c r="R24" s="64"/>
      <c r="S24" s="65"/>
      <c r="T24" s="88"/>
      <c r="U24" s="42" t="s">
        <v>16</v>
      </c>
      <c r="V24" s="63"/>
      <c r="W24" s="64"/>
      <c r="X24" s="64"/>
      <c r="Y24" s="65"/>
      <c r="Z24" s="63"/>
      <c r="AA24" s="72"/>
      <c r="AB24" s="72"/>
      <c r="AC24" s="73"/>
    </row>
  </sheetData>
  <mergeCells count="18">
    <mergeCell ref="Z20:AC20"/>
    <mergeCell ref="B12:E12"/>
    <mergeCell ref="F12:I12"/>
    <mergeCell ref="L12:O12"/>
    <mergeCell ref="P12:S12"/>
    <mergeCell ref="B20:E20"/>
    <mergeCell ref="F20:I20"/>
    <mergeCell ref="L20:O20"/>
    <mergeCell ref="P20:S20"/>
    <mergeCell ref="V20:Y20"/>
    <mergeCell ref="V12:Y12"/>
    <mergeCell ref="Z12:AC12"/>
    <mergeCell ref="Z4:AC4"/>
    <mergeCell ref="B4:E4"/>
    <mergeCell ref="F4:I4"/>
    <mergeCell ref="L4:O4"/>
    <mergeCell ref="P4:S4"/>
    <mergeCell ref="V4:Y4"/>
  </mergeCells>
  <printOptions horizontalCentered="1" verticalCentered="1"/>
  <pageMargins left="0" right="0" top="0" bottom="0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/>
  </sheetViews>
  <sheetFormatPr baseColWidth="10" defaultRowHeight="15"/>
  <cols>
    <col min="1" max="1" width="6.6640625" customWidth="1"/>
    <col min="2" max="2" width="17.83203125" customWidth="1"/>
    <col min="3" max="3" width="14.83203125" customWidth="1"/>
    <col min="4" max="4" width="13.5" customWidth="1"/>
    <col min="5" max="5" width="15.6640625" customWidth="1"/>
  </cols>
  <sheetData>
    <row r="1" spans="1:5" ht="16" thickBot="1"/>
    <row r="2" spans="1:5" ht="26" thickBot="1">
      <c r="A2" s="231" t="s">
        <v>37</v>
      </c>
      <c r="B2" s="232"/>
      <c r="C2" s="232"/>
      <c r="D2" s="233"/>
      <c r="E2" s="234"/>
    </row>
    <row r="3" spans="1:5">
      <c r="A3" s="24" t="s">
        <v>16</v>
      </c>
      <c r="B3" s="25" t="s">
        <v>15</v>
      </c>
      <c r="C3" s="25" t="s">
        <v>3</v>
      </c>
      <c r="D3" s="34" t="s">
        <v>4</v>
      </c>
      <c r="E3" s="35" t="s">
        <v>5</v>
      </c>
    </row>
    <row r="4" spans="1:5" ht="16">
      <c r="A4" s="33">
        <v>1</v>
      </c>
      <c r="B4" s="20" t="s">
        <v>84</v>
      </c>
      <c r="C4" s="89">
        <v>12020</v>
      </c>
      <c r="D4" s="100">
        <v>12650</v>
      </c>
      <c r="E4" s="235">
        <f>IF(MIN(C4,D4)=0,"NC",MIN(C4,D4))</f>
        <v>12020</v>
      </c>
    </row>
    <row r="5" spans="1:5" ht="16">
      <c r="A5" s="33">
        <v>2</v>
      </c>
      <c r="B5" s="86" t="s">
        <v>73</v>
      </c>
      <c r="C5" s="89">
        <v>12600</v>
      </c>
      <c r="D5" s="100">
        <v>12340</v>
      </c>
      <c r="E5" s="235">
        <f>IF(MIN(C5,D5)=0,"NC",MIN(C5,D5))</f>
        <v>12340</v>
      </c>
    </row>
    <row r="6" spans="1:5" ht="16">
      <c r="A6" s="33">
        <v>3</v>
      </c>
      <c r="B6" s="20" t="s">
        <v>88</v>
      </c>
      <c r="C6" s="89">
        <v>12420</v>
      </c>
      <c r="D6" s="89">
        <v>12490</v>
      </c>
      <c r="E6" s="235">
        <f>IF(MIN(C6,D6)=0,"NC",MIN(C6,D6))</f>
        <v>12420</v>
      </c>
    </row>
    <row r="7" spans="1:5" ht="16">
      <c r="A7" s="33">
        <v>4</v>
      </c>
      <c r="B7" s="20" t="s">
        <v>90</v>
      </c>
      <c r="C7" s="89">
        <v>12800</v>
      </c>
      <c r="D7" s="100">
        <v>12820</v>
      </c>
      <c r="E7" s="235">
        <f>IF(MIN(C7,D7)=0,"NC",MIN(C7,D7))</f>
        <v>12800</v>
      </c>
    </row>
    <row r="8" spans="1:5" ht="16">
      <c r="A8" s="33">
        <v>5</v>
      </c>
      <c r="B8" s="86" t="s">
        <v>74</v>
      </c>
      <c r="C8" s="89">
        <v>12910</v>
      </c>
      <c r="D8" s="100">
        <v>13910</v>
      </c>
      <c r="E8" s="235">
        <f>IF(MIN(C8,D8)=0,"NC",MIN(C8,D8))</f>
        <v>12910</v>
      </c>
    </row>
    <row r="9" spans="1:5" ht="16">
      <c r="A9" s="33">
        <v>6</v>
      </c>
      <c r="B9" s="20" t="s">
        <v>89</v>
      </c>
      <c r="C9" s="89">
        <v>13030</v>
      </c>
      <c r="D9" s="100">
        <v>13080</v>
      </c>
      <c r="E9" s="235">
        <f>IF(MIN(C9,D9)=0,"NC",MIN(C9,D9))</f>
        <v>13030</v>
      </c>
    </row>
    <row r="10" spans="1:5" ht="16">
      <c r="A10" s="33">
        <v>7</v>
      </c>
      <c r="B10" s="20" t="s">
        <v>86</v>
      </c>
      <c r="C10" s="89">
        <v>13610</v>
      </c>
      <c r="D10" s="100">
        <v>13120</v>
      </c>
      <c r="E10" s="235">
        <f>IF(MIN(C10,D10)=0,"NC",MIN(C10,D10))</f>
        <v>13120</v>
      </c>
    </row>
    <row r="11" spans="1:5" ht="16">
      <c r="A11" s="33">
        <v>8</v>
      </c>
      <c r="B11" s="20" t="s">
        <v>160</v>
      </c>
      <c r="C11" s="89">
        <v>13190</v>
      </c>
      <c r="D11" s="100">
        <v>13460</v>
      </c>
      <c r="E11" s="235">
        <f>IF(MIN(C11,D11)=0,"NC",MIN(C11,D11))</f>
        <v>13190</v>
      </c>
    </row>
    <row r="12" spans="1:5" ht="16">
      <c r="A12" s="33">
        <v>9</v>
      </c>
      <c r="B12" s="20" t="s">
        <v>75</v>
      </c>
      <c r="C12" s="89">
        <v>13490</v>
      </c>
      <c r="D12" s="90">
        <v>13260</v>
      </c>
      <c r="E12" s="235">
        <f>IF(MIN(C12,D12)=0,"NC",MIN(C12,D12))</f>
        <v>13260</v>
      </c>
    </row>
    <row r="13" spans="1:5" ht="16">
      <c r="A13" s="33">
        <v>10</v>
      </c>
      <c r="B13" s="20" t="s">
        <v>130</v>
      </c>
      <c r="C13" s="89">
        <v>13330</v>
      </c>
      <c r="D13" s="99">
        <v>13330</v>
      </c>
      <c r="E13" s="235">
        <f>IF(MIN(C13,D13)=0,"NC",MIN(C13,D13))</f>
        <v>13330</v>
      </c>
    </row>
    <row r="14" spans="1:5" ht="16">
      <c r="A14" s="33">
        <v>11</v>
      </c>
      <c r="B14" s="20" t="s">
        <v>162</v>
      </c>
      <c r="C14" s="89">
        <v>13590</v>
      </c>
      <c r="D14" s="100">
        <v>14340</v>
      </c>
      <c r="E14" s="235">
        <f>IF(MIN(C14,D14)=0,"NC",MIN(C14,D14))</f>
        <v>13590</v>
      </c>
    </row>
    <row r="15" spans="1:5" ht="16">
      <c r="A15" s="33">
        <v>12</v>
      </c>
      <c r="B15" s="86" t="s">
        <v>163</v>
      </c>
      <c r="C15" s="89">
        <v>13590</v>
      </c>
      <c r="D15" s="100">
        <v>14080</v>
      </c>
      <c r="E15" s="235">
        <f>IF(MIN(C15,D15)=0,"NC",MIN(C15,D15))</f>
        <v>13590</v>
      </c>
    </row>
    <row r="16" spans="1:5" ht="16">
      <c r="A16" s="33">
        <v>13</v>
      </c>
      <c r="B16" s="20" t="s">
        <v>91</v>
      </c>
      <c r="C16" s="89">
        <v>14270</v>
      </c>
      <c r="D16" s="100">
        <v>14280</v>
      </c>
      <c r="E16" s="235">
        <f>IF(MIN(C16,D16)=0,"NC",MIN(C16,D16))</f>
        <v>14270</v>
      </c>
    </row>
    <row r="17" spans="1:5" ht="16">
      <c r="A17" s="33">
        <v>14</v>
      </c>
      <c r="B17" s="20" t="s">
        <v>98</v>
      </c>
      <c r="C17" s="89">
        <v>15800</v>
      </c>
      <c r="D17" s="99">
        <v>14700</v>
      </c>
      <c r="E17" s="235">
        <f>IF(MIN(C17,D17)=0,"NC",MIN(C17,D17))</f>
        <v>14700</v>
      </c>
    </row>
    <row r="18" spans="1:5" ht="16">
      <c r="A18" s="33">
        <v>15</v>
      </c>
      <c r="B18" s="150" t="s">
        <v>164</v>
      </c>
      <c r="C18" s="89">
        <v>15800</v>
      </c>
      <c r="D18" s="100">
        <v>22770</v>
      </c>
      <c r="E18" s="235">
        <f>IF(MIN(C18,D18)=0,"NC",MIN(C18,D18))</f>
        <v>15800</v>
      </c>
    </row>
    <row r="19" spans="1:5" ht="16">
      <c r="A19" s="33">
        <v>16</v>
      </c>
      <c r="B19" s="20" t="s">
        <v>131</v>
      </c>
      <c r="C19" s="89">
        <v>25610</v>
      </c>
      <c r="D19" s="99">
        <v>20580</v>
      </c>
      <c r="E19" s="235">
        <f>IF(MIN(C19,D19)=0,"NC",MIN(C19,D19))</f>
        <v>20580</v>
      </c>
    </row>
    <row r="20" spans="1:5" ht="16">
      <c r="A20" s="33">
        <v>17</v>
      </c>
      <c r="B20" s="20" t="s">
        <v>76</v>
      </c>
      <c r="C20" s="89">
        <v>13400</v>
      </c>
      <c r="D20" s="100">
        <v>13100</v>
      </c>
      <c r="E20" s="235" t="s">
        <v>132</v>
      </c>
    </row>
    <row r="21" spans="1:5" ht="16">
      <c r="A21" s="33">
        <v>18</v>
      </c>
      <c r="B21" s="86" t="s">
        <v>161</v>
      </c>
      <c r="C21" s="89"/>
      <c r="D21" s="100"/>
      <c r="E21" s="235" t="s">
        <v>132</v>
      </c>
    </row>
    <row r="22" spans="1:5" ht="17" thickBot="1">
      <c r="A22" s="236">
        <v>19</v>
      </c>
      <c r="B22" s="237"/>
      <c r="C22" s="238"/>
      <c r="D22" s="239"/>
      <c r="E22" s="240"/>
    </row>
    <row r="23" spans="1:5" ht="26" thickBot="1">
      <c r="A23" s="241" t="s">
        <v>181</v>
      </c>
      <c r="B23" s="242"/>
      <c r="C23" s="242"/>
      <c r="D23" s="243"/>
      <c r="E23" s="244"/>
    </row>
    <row r="24" spans="1:5">
      <c r="A24" s="41" t="s">
        <v>47</v>
      </c>
      <c r="B24" s="25" t="s">
        <v>15</v>
      </c>
      <c r="C24" s="25" t="s">
        <v>32</v>
      </c>
      <c r="D24" s="27" t="s">
        <v>33</v>
      </c>
      <c r="E24" s="26" t="s">
        <v>5</v>
      </c>
    </row>
    <row r="25" spans="1:5" ht="16">
      <c r="A25" s="23">
        <v>1</v>
      </c>
      <c r="B25" s="20" t="s">
        <v>100</v>
      </c>
      <c r="C25" s="93">
        <v>24290</v>
      </c>
      <c r="D25" s="103"/>
      <c r="E25" s="92">
        <f>IF(C25=0,"NC",C25)</f>
        <v>24290</v>
      </c>
    </row>
    <row r="26" spans="1:5" ht="16">
      <c r="A26" s="23">
        <v>2</v>
      </c>
      <c r="B26" s="20" t="s">
        <v>80</v>
      </c>
      <c r="C26" s="200">
        <v>24840</v>
      </c>
      <c r="D26" s="102"/>
      <c r="E26" s="92">
        <f>IF(C26=0,"NC",C26)</f>
        <v>24840</v>
      </c>
    </row>
    <row r="27" spans="1:5" ht="16">
      <c r="A27" s="23">
        <v>3</v>
      </c>
      <c r="B27" s="20" t="s">
        <v>84</v>
      </c>
      <c r="C27" s="90">
        <v>24870</v>
      </c>
      <c r="D27" s="102"/>
      <c r="E27" s="92">
        <f>IF(C27=0,"NC",C27)</f>
        <v>24870</v>
      </c>
    </row>
    <row r="28" spans="1:5" ht="16">
      <c r="A28" s="23">
        <v>4</v>
      </c>
      <c r="B28" s="20" t="s">
        <v>88</v>
      </c>
      <c r="C28" s="89">
        <v>24970</v>
      </c>
      <c r="D28" s="102"/>
      <c r="E28" s="92">
        <f>IF(C28=0,"NC",C28)</f>
        <v>24970</v>
      </c>
    </row>
    <row r="29" spans="1:5" ht="16">
      <c r="A29" s="23">
        <v>5</v>
      </c>
      <c r="B29" s="28" t="s">
        <v>90</v>
      </c>
      <c r="C29" s="93">
        <v>25230</v>
      </c>
      <c r="D29" s="103"/>
      <c r="E29" s="92">
        <f>IF(C29=0,"NC",C29)</f>
        <v>25230</v>
      </c>
    </row>
    <row r="30" spans="1:5" ht="16">
      <c r="A30" s="23">
        <v>5</v>
      </c>
      <c r="B30" s="28" t="s">
        <v>163</v>
      </c>
      <c r="C30" s="91">
        <v>30320</v>
      </c>
      <c r="D30" s="102"/>
      <c r="E30" s="92">
        <f>IF(C30=0,"NC",C30)</f>
        <v>30320</v>
      </c>
    </row>
    <row r="31" spans="1:5" ht="16">
      <c r="A31" s="23">
        <v>7</v>
      </c>
      <c r="B31" s="101" t="s">
        <v>89</v>
      </c>
      <c r="C31" s="202">
        <v>30330</v>
      </c>
      <c r="D31" s="102"/>
      <c r="E31" s="92">
        <f>IF(C31=0,"NC",C31)</f>
        <v>30330</v>
      </c>
    </row>
    <row r="32" spans="1:5" ht="16">
      <c r="A32" s="40">
        <v>8</v>
      </c>
      <c r="B32" s="101" t="s">
        <v>160</v>
      </c>
      <c r="C32" s="201">
        <v>30470</v>
      </c>
      <c r="D32" s="104"/>
      <c r="E32" s="92">
        <f>IF(C32=0,"NC",C32)</f>
        <v>30470</v>
      </c>
    </row>
    <row r="33" spans="1:5" ht="16">
      <c r="A33" s="23">
        <v>9</v>
      </c>
      <c r="B33" s="198" t="s">
        <v>86</v>
      </c>
      <c r="C33" s="199">
        <v>31860</v>
      </c>
      <c r="D33" s="102"/>
      <c r="E33" s="92">
        <f>IF(C33=0,"NC",C33)</f>
        <v>31860</v>
      </c>
    </row>
    <row r="34" spans="1:5" ht="16">
      <c r="A34" s="245">
        <v>10</v>
      </c>
      <c r="B34" s="101" t="s">
        <v>182</v>
      </c>
      <c r="C34" s="90">
        <v>31902</v>
      </c>
      <c r="D34" s="102"/>
      <c r="E34" s="92">
        <f>IF(C34=0,"NC",C34)</f>
        <v>31902</v>
      </c>
    </row>
    <row r="35" spans="1:5" ht="16">
      <c r="A35" s="23">
        <v>11</v>
      </c>
      <c r="B35" s="101" t="s">
        <v>164</v>
      </c>
      <c r="C35" s="89">
        <v>33770</v>
      </c>
      <c r="D35" s="102"/>
      <c r="E35" s="92">
        <f>IF(C35=0,"NC",C35)</f>
        <v>33770</v>
      </c>
    </row>
    <row r="36" spans="1:5" ht="16">
      <c r="A36" s="245">
        <v>12</v>
      </c>
      <c r="B36" s="20" t="s">
        <v>131</v>
      </c>
      <c r="C36" s="89">
        <v>34290</v>
      </c>
      <c r="D36" s="102"/>
      <c r="E36" s="92">
        <f>IF(C36=0,"NC",C36)</f>
        <v>34290</v>
      </c>
    </row>
    <row r="37" spans="1:5" ht="17" thickBot="1">
      <c r="A37" s="246">
        <v>13</v>
      </c>
      <c r="B37" s="237"/>
      <c r="C37" s="247"/>
      <c r="D37" s="247"/>
      <c r="E37" s="240"/>
    </row>
    <row r="38" spans="1:5" ht="16">
      <c r="A38" s="38"/>
      <c r="B38" s="30"/>
      <c r="C38" s="30"/>
    </row>
    <row r="39" spans="1:5" ht="16">
      <c r="A39" s="38"/>
      <c r="B39" s="30"/>
      <c r="C39" s="30"/>
    </row>
    <row r="40" spans="1:5" ht="16">
      <c r="A40" s="38"/>
      <c r="B40" s="30"/>
      <c r="C40" s="30"/>
    </row>
    <row r="41" spans="1:5" ht="16">
      <c r="A41" s="29"/>
      <c r="B41" s="30"/>
      <c r="C41" s="30"/>
      <c r="D41" s="31"/>
      <c r="E41" s="31"/>
    </row>
    <row r="42" spans="1:5" ht="16">
      <c r="A42" s="29"/>
      <c r="B42" s="30"/>
      <c r="C42" s="30"/>
      <c r="D42" s="29"/>
      <c r="E42" s="30"/>
    </row>
  </sheetData>
  <mergeCells count="2">
    <mergeCell ref="A2:E2"/>
    <mergeCell ref="A23:E23"/>
  </mergeCells>
  <phoneticPr fontId="15" type="noConversion"/>
  <printOptions horizontalCentered="1" verticalCentered="1"/>
  <pageMargins left="0" right="0" top="0" bottom="0" header="0" footer="0"/>
  <pageSetup paperSize="9" scale="125" orientation="portrait" horizontalDpi="4294967292" verticalDpi="4294967292" r:id="rId1"/>
  <headerFooter>
    <oddHeader>&amp;LBase de FAA'A&amp;C&amp;"Verdana,Gras"&amp;16VA'A Vitesse MG  U16 G&amp;R14 novembre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Inscriptions</vt:lpstr>
      <vt:lpstr>Séries </vt:lpstr>
      <vt:lpstr>Fiches ARR</vt:lpstr>
      <vt:lpstr>Classement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Utilisateur Microsoft Office</cp:lastModifiedBy>
  <cp:lastPrinted>2018-11-15T18:04:20Z</cp:lastPrinted>
  <dcterms:created xsi:type="dcterms:W3CDTF">2013-10-21T07:59:00Z</dcterms:created>
  <dcterms:modified xsi:type="dcterms:W3CDTF">2018-11-22T06:01:52Z</dcterms:modified>
  <cp:category/>
</cp:coreProperties>
</file>