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12" yWindow="132" windowWidth="15576" windowHeight="12072"/>
  </bookViews>
  <sheets>
    <sheet name="Planning hébergt" sheetId="1" r:id="rId1"/>
  </sheets>
  <definedNames>
    <definedName name="_1Excel_BuiltIn_Print_Area_1_1">#REF!</definedName>
    <definedName name="Excel_BuiltIn__FilterDatabase_1">#REF!</definedName>
    <definedName name="Excel_BuiltIn__FilterDatabase_2">#REF!</definedName>
    <definedName name="Excel_BuiltIn_Print_Area_1">#REF!</definedName>
    <definedName name="Excel_BuiltIn_Print_Area_1_1">#REF!</definedName>
    <definedName name="Excel_BuiltIn_Print_Area_3">#REF!</definedName>
    <definedName name="_xlnm.Print_Area" localSheetId="0">'Planning hébergt'!$A$1:$AU$45</definedName>
  </definedNames>
  <calcPr calcId="124519"/>
</workbook>
</file>

<file path=xl/calcChain.xml><?xml version="1.0" encoding="utf-8"?>
<calcChain xmlns="http://schemas.openxmlformats.org/spreadsheetml/2006/main">
  <c r="AS45" i="1"/>
  <c r="AS44"/>
  <c r="AS4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23"/>
  <c r="AW23"/>
  <c r="AV38"/>
  <c r="AV25"/>
  <c r="AV26"/>
  <c r="AV27"/>
  <c r="AV28"/>
  <c r="AV29"/>
  <c r="AV30"/>
  <c r="AV31"/>
  <c r="AV32"/>
  <c r="AV33"/>
  <c r="AV34"/>
  <c r="AV35"/>
  <c r="AV36"/>
  <c r="AV37"/>
  <c r="AV39"/>
  <c r="AV40"/>
  <c r="AV41"/>
  <c r="AV42"/>
  <c r="AV43"/>
  <c r="AV44"/>
  <c r="AV24"/>
  <c r="AV23"/>
  <c r="AR45"/>
  <c r="AQ45"/>
  <c r="AN45"/>
  <c r="AJ45"/>
  <c r="AF45"/>
  <c r="AB45"/>
  <c r="X45"/>
  <c r="T45"/>
  <c r="P45"/>
  <c r="L45"/>
  <c r="K45"/>
  <c r="AW42" l="1"/>
  <c r="E45"/>
  <c r="D45"/>
  <c r="C45"/>
  <c r="B45"/>
  <c r="AS16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3"/>
  <c r="AW44"/>
  <c r="AP45"/>
  <c r="AO45"/>
  <c r="AM45"/>
  <c r="AL45"/>
  <c r="AK45"/>
  <c r="AI45"/>
  <c r="AH45"/>
  <c r="AG45"/>
  <c r="I45"/>
  <c r="J45"/>
  <c r="M45"/>
  <c r="N45"/>
  <c r="O45"/>
  <c r="Q45"/>
  <c r="R45"/>
  <c r="S45"/>
  <c r="U45"/>
  <c r="V45"/>
  <c r="W45"/>
  <c r="Y45"/>
  <c r="Z45"/>
  <c r="AA45"/>
  <c r="AC45"/>
  <c r="AD45"/>
  <c r="AE45"/>
  <c r="AW24" l="1"/>
  <c r="AW45" s="1"/>
</calcChain>
</file>

<file path=xl/sharedStrings.xml><?xml version="1.0" encoding="utf-8"?>
<sst xmlns="http://schemas.openxmlformats.org/spreadsheetml/2006/main" count="155" uniqueCount="69">
  <si>
    <t>Etablissement</t>
  </si>
  <si>
    <t>Nbre 
élève</t>
  </si>
  <si>
    <t>Nbre 
Acc</t>
  </si>
  <si>
    <t>USSP</t>
  </si>
  <si>
    <t>SANS</t>
  </si>
  <si>
    <t>matin</t>
  </si>
  <si>
    <t>midi</t>
  </si>
  <si>
    <t>soir</t>
  </si>
  <si>
    <t>Collège HUAHINE</t>
  </si>
  <si>
    <t>Collège TAHAA</t>
  </si>
  <si>
    <t>Lycée d'Uturoa - RAIATEA</t>
  </si>
  <si>
    <t>Collège Hakahau -  UA POU</t>
  </si>
  <si>
    <t>Collège Taiohae - NUKU HIVA</t>
  </si>
  <si>
    <t>Collège Ste Anne - HIVA OA</t>
  </si>
  <si>
    <t>GOD RAIVAVAE</t>
  </si>
  <si>
    <t>X</t>
  </si>
  <si>
    <t>Collège de HAO</t>
  </si>
  <si>
    <t>Collège de RANGIROA</t>
  </si>
  <si>
    <t>Collège BORA BORA</t>
  </si>
  <si>
    <t>Montant
 à régler</t>
  </si>
  <si>
    <t>TRANSPORTS</t>
  </si>
  <si>
    <t>LP Protestant de RAIATEA</t>
  </si>
  <si>
    <t>Collège Atuona - HIVA OA</t>
  </si>
  <si>
    <t>Lycée Professionnel UTUROA</t>
  </si>
  <si>
    <t>Collège AMJ UTUROA</t>
  </si>
  <si>
    <t>Hébergement PAROISSE THABOR de PIRAE</t>
  </si>
  <si>
    <t>COMMENT COMPLETER CETTE FICHE ?</t>
  </si>
  <si>
    <t>GOD MAUPITI</t>
  </si>
  <si>
    <r>
      <rPr>
        <b/>
        <sz val="20"/>
        <rFont val="Times New Roman"/>
        <family val="1"/>
      </rPr>
      <t xml:space="preserve">1 - Colonne TRANSPORTS : </t>
    </r>
    <r>
      <rPr>
        <sz val="20"/>
        <rFont val="Times New Roman"/>
        <family val="1"/>
      </rPr>
      <t>Veuillez indiquer votre demande de transport entre l'</t>
    </r>
    <r>
      <rPr>
        <b/>
        <sz val="20"/>
        <rFont val="Times New Roman"/>
        <family val="1"/>
      </rPr>
      <t>aéroport et l'hébergement</t>
    </r>
  </si>
  <si>
    <t>AEROPORT</t>
  </si>
  <si>
    <t>Collège XXXXXXX</t>
  </si>
  <si>
    <t>EXEMPLE : Le collège de XXXX se déplace avec 7 élèves + 1 accompagnateur et souhaite être hébergé du 17/02 à midi jusqu'au 19/02 à midi à la paroisse sans transport USSP</t>
  </si>
  <si>
    <t>Collège FAAROA - RAIATEA</t>
  </si>
  <si>
    <t>Collège Moerai - RURUTU</t>
  </si>
  <si>
    <t>Collège de MAKEMO</t>
  </si>
  <si>
    <t>Collège Mataura - TUBUAI</t>
  </si>
  <si>
    <t>CED St Joseph - NUKU HIVA</t>
  </si>
  <si>
    <t>CED RIKITEA</t>
  </si>
  <si>
    <r>
      <rPr>
        <b/>
        <sz val="20"/>
        <rFont val="Times New Roman"/>
        <family val="1"/>
      </rPr>
      <t xml:space="preserve">3 - REPAS : </t>
    </r>
    <r>
      <rPr>
        <sz val="20"/>
        <rFont val="Times New Roman"/>
        <family val="1"/>
      </rPr>
      <t xml:space="preserve">Pour la paroisse, indiquez précisement vos réservations "repas" dans la case correspondante. Ils vous seront facturés sans appel. </t>
    </r>
  </si>
  <si>
    <r>
      <rPr>
        <b/>
        <sz val="20"/>
        <rFont val="Times New Roman"/>
        <family val="1"/>
      </rPr>
      <t xml:space="preserve">2 - HEBERGEMENTS : </t>
    </r>
    <r>
      <rPr>
        <sz val="20"/>
        <rFont val="Times New Roman"/>
        <family val="1"/>
      </rPr>
      <t>Veuillez compléter vos réservations d'hébergement en indiquant les dates en fonction de vos arrivées et départs (cases en vert)</t>
    </r>
  </si>
  <si>
    <t>Accompagnateur</t>
  </si>
  <si>
    <t>N° tél</t>
  </si>
  <si>
    <t>Louis DUPONT</t>
  </si>
  <si>
    <t>87 32 22 22</t>
  </si>
  <si>
    <r>
      <rPr>
        <b/>
        <u/>
        <sz val="24"/>
        <rFont val="Times New Roman"/>
        <family val="1"/>
      </rPr>
      <t>AS</t>
    </r>
    <r>
      <rPr>
        <b/>
        <sz val="24"/>
        <rFont val="Times New Roman"/>
        <family val="1"/>
      </rPr>
      <t xml:space="preserve"> :</t>
    </r>
  </si>
  <si>
    <t>Responsable :</t>
  </si>
  <si>
    <r>
      <t>Manifestation</t>
    </r>
    <r>
      <rPr>
        <b/>
        <sz val="24"/>
        <rFont val="Times New Roman"/>
        <family val="1"/>
      </rPr>
      <t xml:space="preserve"> :</t>
    </r>
  </si>
  <si>
    <r>
      <t>FICHE TRANSPORTS ET HEBERGEMENT DES AS DES ILES</t>
    </r>
    <r>
      <rPr>
        <sz val="28"/>
        <rFont val="Times New Roman"/>
        <family val="1"/>
      </rPr>
      <t xml:space="preserve">                                                                       </t>
    </r>
    <r>
      <rPr>
        <b/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Paroisse THABOR
</t>
    </r>
    <r>
      <rPr>
        <b/>
        <sz val="26"/>
        <rFont val="Times New Roman"/>
        <family val="1"/>
      </rPr>
      <t/>
    </r>
  </si>
  <si>
    <t>INFOS ARRIVEE / DEPART</t>
  </si>
  <si>
    <t>Effectif</t>
  </si>
  <si>
    <t>Transport</t>
  </si>
  <si>
    <t>Infos vols</t>
  </si>
  <si>
    <t>Horaire arrivée</t>
  </si>
  <si>
    <t>Horaire départ</t>
  </si>
  <si>
    <t>11h35</t>
  </si>
  <si>
    <t>06h30</t>
  </si>
  <si>
    <t>Montant total</t>
  </si>
  <si>
    <r>
      <t>Frais généraux</t>
    </r>
    <r>
      <rPr>
        <sz val="12"/>
        <rFont val="Times New Roman"/>
        <family val="1"/>
      </rPr>
      <t xml:space="preserve"> :</t>
    </r>
  </si>
  <si>
    <t>Frais généraux
A payer par l'USSP</t>
  </si>
  <si>
    <t>GOD Manihi</t>
  </si>
  <si>
    <t xml:space="preserve">EXEMPLE  </t>
  </si>
  <si>
    <t>EXEMPLE</t>
  </si>
  <si>
    <t>A SAISIR</t>
  </si>
  <si>
    <t>â â â â â</t>
  </si>
  <si>
    <t xml:space="preserve"> â â â</t>
  </si>
  <si>
    <t>nuit</t>
  </si>
  <si>
    <t>REPAS (matin = 400 cfp / midi = 700 cfp / soir = 700 cfp)</t>
  </si>
  <si>
    <t>REPAS (matin = 400 f / midi = 700 f / soir = 700 f)</t>
  </si>
  <si>
    <t>Nuitée 
(700 fcp/nuit)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</si>
</sst>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\-??\ [$€-1]_-"/>
  </numFmts>
  <fonts count="39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name val="Times New Roman"/>
      <family val="1"/>
    </font>
    <font>
      <b/>
      <u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8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12"/>
      <name val="Tahoma"/>
      <family val="2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u/>
      <sz val="12"/>
      <name val="Times New Roman"/>
      <family val="1"/>
    </font>
    <font>
      <b/>
      <u/>
      <sz val="28"/>
      <color rgb="FFFF0000"/>
      <name val="Times New Roman"/>
      <family val="1"/>
    </font>
    <font>
      <b/>
      <u/>
      <sz val="26"/>
      <color rgb="FFFF0000"/>
      <name val="Times New Roman"/>
      <family val="1"/>
    </font>
    <font>
      <b/>
      <sz val="24"/>
      <name val="Wingdings"/>
      <charset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4EE0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gray0625">
        <bgColor rgb="FF66FF66"/>
      </patternFill>
    </fill>
    <fill>
      <patternFill patternType="gray0625">
        <bgColor indexed="43"/>
      </patternFill>
    </fill>
    <fill>
      <patternFill patternType="gray0625">
        <bgColor indexed="47"/>
      </patternFill>
    </fill>
    <fill>
      <patternFill patternType="gray0625">
        <bgColor indexed="53"/>
      </patternFill>
    </fill>
    <fill>
      <patternFill patternType="gray0625">
        <bgColor rgb="FF99FFCC"/>
      </patternFill>
    </fill>
    <fill>
      <patternFill patternType="solid">
        <fgColor theme="5" tint="-0.249977111117893"/>
        <bgColor indexed="64"/>
      </patternFill>
    </fill>
    <fill>
      <patternFill patternType="gray0625">
        <bgColor theme="5" tint="-0.249977111117893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ashDotDot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ashDotDot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8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dashDot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Dot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76">
    <xf numFmtId="0" fontId="0" fillId="0" borderId="0" xfId="0"/>
    <xf numFmtId="0" fontId="7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5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3" fillId="0" borderId="0" xfId="3"/>
    <xf numFmtId="0" fontId="6" fillId="2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0" xfId="3" applyFont="1" applyFill="1" applyAlignment="1">
      <alignment vertical="center"/>
    </xf>
    <xf numFmtId="0" fontId="0" fillId="0" borderId="0" xfId="0" applyBorder="1"/>
    <xf numFmtId="0" fontId="14" fillId="0" borderId="0" xfId="0" applyFont="1" applyBorder="1"/>
    <xf numFmtId="3" fontId="13" fillId="0" borderId="0" xfId="3" applyNumberFormat="1" applyFont="1" applyAlignment="1">
      <alignment vertical="center"/>
    </xf>
    <xf numFmtId="0" fontId="16" fillId="0" borderId="0" xfId="3" applyFont="1"/>
    <xf numFmtId="0" fontId="19" fillId="0" borderId="0" xfId="3" applyFont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5" fillId="3" borderId="12" xfId="3" applyFont="1" applyFill="1" applyBorder="1" applyAlignment="1">
      <alignment vertical="center"/>
    </xf>
    <xf numFmtId="0" fontId="5" fillId="6" borderId="12" xfId="3" applyFont="1" applyFill="1" applyBorder="1" applyAlignment="1">
      <alignment vertical="center"/>
    </xf>
    <xf numFmtId="0" fontId="5" fillId="7" borderId="12" xfId="3" applyFont="1" applyFill="1" applyBorder="1" applyAlignment="1">
      <alignment vertical="center"/>
    </xf>
    <xf numFmtId="0" fontId="23" fillId="0" borderId="0" xfId="0" applyFont="1"/>
    <xf numFmtId="0" fontId="22" fillId="0" borderId="0" xfId="3" applyFont="1" applyAlignment="1">
      <alignment vertical="center"/>
    </xf>
    <xf numFmtId="0" fontId="0" fillId="0" borderId="0" xfId="0" applyFill="1"/>
    <xf numFmtId="0" fontId="23" fillId="0" borderId="0" xfId="0" applyFont="1" applyFill="1"/>
    <xf numFmtId="0" fontId="22" fillId="0" borderId="0" xfId="3" applyFont="1" applyFill="1" applyAlignment="1">
      <alignment vertical="center"/>
    </xf>
    <xf numFmtId="0" fontId="3" fillId="0" borderId="0" xfId="3" applyFill="1"/>
    <xf numFmtId="0" fontId="5" fillId="8" borderId="14" xfId="3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3" applyFont="1" applyAlignment="1">
      <alignment vertical="center"/>
    </xf>
    <xf numFmtId="0" fontId="5" fillId="11" borderId="36" xfId="3" applyFont="1" applyFill="1" applyBorder="1" applyAlignment="1">
      <alignment vertical="center"/>
    </xf>
    <xf numFmtId="0" fontId="5" fillId="11" borderId="12" xfId="3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0" fillId="3" borderId="28" xfId="3" applyFont="1" applyFill="1" applyBorder="1" applyAlignment="1">
      <alignment horizontal="right" vertical="center" wrapText="1"/>
    </xf>
    <xf numFmtId="0" fontId="18" fillId="3" borderId="28" xfId="3" applyFont="1" applyFill="1" applyBorder="1" applyAlignment="1">
      <alignment horizontal="right" vertical="center" wrapText="1"/>
    </xf>
    <xf numFmtId="0" fontId="18" fillId="3" borderId="22" xfId="3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58" xfId="3" applyFont="1" applyBorder="1" applyAlignment="1">
      <alignment horizontal="center" vertical="center" wrapText="1"/>
    </xf>
    <xf numFmtId="0" fontId="8" fillId="0" borderId="59" xfId="3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 wrapText="1"/>
    </xf>
    <xf numFmtId="0" fontId="32" fillId="0" borderId="17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center" vertical="center" wrapText="1"/>
      <protection locked="0"/>
    </xf>
    <xf numFmtId="0" fontId="9" fillId="0" borderId="61" xfId="3" applyFont="1" applyFill="1" applyBorder="1" applyAlignment="1" applyProtection="1">
      <alignment horizontal="center" vertical="center" wrapText="1"/>
      <protection locked="0"/>
    </xf>
    <xf numFmtId="0" fontId="9" fillId="0" borderId="62" xfId="3" applyFont="1" applyFill="1" applyBorder="1" applyAlignment="1" applyProtection="1">
      <alignment horizontal="center" vertical="center" wrapText="1"/>
      <protection locked="0"/>
    </xf>
    <xf numFmtId="0" fontId="33" fillId="0" borderId="61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63" xfId="3" applyFont="1" applyFill="1" applyBorder="1" applyAlignment="1" applyProtection="1">
      <alignment horizontal="center" vertical="center" wrapText="1"/>
      <protection locked="0"/>
    </xf>
    <xf numFmtId="0" fontId="9" fillId="0" borderId="64" xfId="3" applyFont="1" applyFill="1" applyBorder="1" applyAlignment="1" applyProtection="1">
      <alignment horizontal="center" vertical="center" wrapText="1"/>
      <protection locked="0"/>
    </xf>
    <xf numFmtId="0" fontId="33" fillId="0" borderId="63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/>
      <protection locked="0"/>
    </xf>
    <xf numFmtId="0" fontId="9" fillId="0" borderId="63" xfId="3" applyFont="1" applyFill="1" applyBorder="1" applyAlignment="1" applyProtection="1">
      <alignment horizontal="center" vertical="center"/>
      <protection locked="0"/>
    </xf>
    <xf numFmtId="0" fontId="9" fillId="0" borderId="64" xfId="3" applyFont="1" applyFill="1" applyBorder="1" applyAlignment="1" applyProtection="1">
      <alignment horizontal="center" vertical="center"/>
      <protection locked="0"/>
    </xf>
    <xf numFmtId="0" fontId="8" fillId="0" borderId="10" xfId="3" applyFont="1" applyFill="1" applyBorder="1" applyAlignment="1" applyProtection="1">
      <alignment horizontal="center" vertical="center"/>
      <protection locked="0"/>
    </xf>
    <xf numFmtId="0" fontId="9" fillId="0" borderId="65" xfId="3" applyFont="1" applyFill="1" applyBorder="1" applyAlignment="1" applyProtection="1">
      <alignment horizontal="center" vertical="center"/>
      <protection locked="0"/>
    </xf>
    <xf numFmtId="0" fontId="9" fillId="0" borderId="66" xfId="3" applyFont="1" applyFill="1" applyBorder="1" applyAlignment="1" applyProtection="1">
      <alignment horizontal="center" vertical="center"/>
      <protection locked="0"/>
    </xf>
    <xf numFmtId="0" fontId="33" fillId="0" borderId="65" xfId="3" applyFont="1" applyFill="1" applyBorder="1" applyAlignment="1" applyProtection="1">
      <alignment horizontal="center" vertical="center" wrapText="1"/>
      <protection locked="0"/>
    </xf>
    <xf numFmtId="0" fontId="3" fillId="0" borderId="0" xfId="3" applyFill="1" applyBorder="1"/>
    <xf numFmtId="0" fontId="25" fillId="0" borderId="28" xfId="0" applyFont="1" applyBorder="1" applyAlignment="1">
      <alignment vertical="center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  <protection locked="0"/>
    </xf>
    <xf numFmtId="0" fontId="6" fillId="0" borderId="3" xfId="3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vertical="center"/>
      <protection locked="0"/>
    </xf>
    <xf numFmtId="0" fontId="9" fillId="0" borderId="35" xfId="3" applyFont="1" applyFill="1" applyBorder="1" applyAlignment="1" applyProtection="1">
      <alignment vertical="center"/>
      <protection locked="0"/>
    </xf>
    <xf numFmtId="0" fontId="25" fillId="0" borderId="39" xfId="0" applyFont="1" applyBorder="1" applyAlignment="1" applyProtection="1">
      <alignment vertical="center"/>
      <protection locked="0"/>
    </xf>
    <xf numFmtId="0" fontId="9" fillId="0" borderId="40" xfId="3" applyFont="1" applyFill="1" applyBorder="1" applyAlignment="1" applyProtection="1">
      <alignment vertical="center"/>
      <protection locked="0"/>
    </xf>
    <xf numFmtId="0" fontId="34" fillId="0" borderId="38" xfId="3" applyFont="1" applyFill="1" applyBorder="1" applyAlignment="1">
      <alignment horizontal="center" vertical="center"/>
    </xf>
    <xf numFmtId="3" fontId="11" fillId="0" borderId="35" xfId="3" applyNumberFormat="1" applyFont="1" applyFill="1" applyBorder="1" applyAlignment="1">
      <alignment horizontal="center" vertical="center"/>
    </xf>
    <xf numFmtId="3" fontId="11" fillId="0" borderId="40" xfId="3" applyNumberFormat="1" applyFont="1" applyFill="1" applyBorder="1" applyAlignment="1">
      <alignment horizontal="center" vertical="center"/>
    </xf>
    <xf numFmtId="3" fontId="11" fillId="12" borderId="0" xfId="3" applyNumberFormat="1" applyFont="1" applyFill="1" applyAlignment="1">
      <alignment horizontal="center" vertical="center"/>
    </xf>
    <xf numFmtId="0" fontId="35" fillId="0" borderId="0" xfId="3" applyFont="1" applyFill="1" applyBorder="1" applyAlignment="1">
      <alignment horizontal="right" vertical="center"/>
    </xf>
    <xf numFmtId="0" fontId="7" fillId="13" borderId="0" xfId="3" applyFont="1" applyFill="1" applyBorder="1" applyAlignment="1">
      <alignment vertical="center"/>
    </xf>
    <xf numFmtId="0" fontId="25" fillId="13" borderId="0" xfId="0" applyFont="1" applyFill="1" applyBorder="1" applyAlignment="1">
      <alignment vertical="center"/>
    </xf>
    <xf numFmtId="0" fontId="0" fillId="13" borderId="24" xfId="0" applyFill="1" applyBorder="1"/>
    <xf numFmtId="0" fontId="7" fillId="13" borderId="9" xfId="3" applyFont="1" applyFill="1" applyBorder="1" applyAlignment="1">
      <alignment horizontal="left" vertical="center"/>
    </xf>
    <xf numFmtId="0" fontId="9" fillId="13" borderId="24" xfId="3" applyFont="1" applyFill="1" applyBorder="1" applyAlignment="1">
      <alignment vertical="center"/>
    </xf>
    <xf numFmtId="0" fontId="7" fillId="13" borderId="0" xfId="3" applyFont="1" applyFill="1" applyBorder="1" applyAlignment="1">
      <alignment horizontal="center" vertical="center"/>
    </xf>
    <xf numFmtId="0" fontId="19" fillId="13" borderId="9" xfId="3" applyFont="1" applyFill="1" applyBorder="1" applyAlignment="1">
      <alignment horizontal="center" vertical="center"/>
    </xf>
    <xf numFmtId="0" fontId="8" fillId="13" borderId="58" xfId="3" applyFont="1" applyFill="1" applyBorder="1" applyAlignment="1">
      <alignment horizontal="center" vertical="center" wrapText="1"/>
    </xf>
    <xf numFmtId="0" fontId="8" fillId="13" borderId="59" xfId="3" applyFont="1" applyFill="1" applyBorder="1" applyAlignment="1">
      <alignment horizontal="center" vertical="center" wrapText="1"/>
    </xf>
    <xf numFmtId="0" fontId="6" fillId="13" borderId="17" xfId="3" applyFont="1" applyFill="1" applyBorder="1" applyAlignment="1">
      <alignment horizontal="center" vertical="center" wrapText="1"/>
    </xf>
    <xf numFmtId="0" fontId="6" fillId="13" borderId="31" xfId="3" applyFont="1" applyFill="1" applyBorder="1" applyAlignment="1">
      <alignment horizontal="center" vertical="center" wrapText="1"/>
    </xf>
    <xf numFmtId="0" fontId="32" fillId="13" borderId="17" xfId="3" applyFont="1" applyFill="1" applyBorder="1" applyAlignment="1">
      <alignment horizontal="center" vertical="center" wrapText="1"/>
    </xf>
    <xf numFmtId="0" fontId="32" fillId="13" borderId="60" xfId="3" applyFont="1" applyFill="1" applyBorder="1" applyAlignment="1">
      <alignment horizontal="center" vertical="center" wrapText="1"/>
    </xf>
    <xf numFmtId="0" fontId="7" fillId="13" borderId="0" xfId="3" applyFont="1" applyFill="1" applyBorder="1" applyAlignment="1">
      <alignment horizontal="center" vertical="center" wrapText="1"/>
    </xf>
    <xf numFmtId="0" fontId="10" fillId="15" borderId="1" xfId="4" applyFont="1" applyFill="1" applyBorder="1" applyAlignment="1">
      <alignment horizontal="center" vertical="center"/>
    </xf>
    <xf numFmtId="0" fontId="10" fillId="16" borderId="2" xfId="4" applyFont="1" applyFill="1" applyBorder="1" applyAlignment="1">
      <alignment horizontal="center" vertical="center"/>
    </xf>
    <xf numFmtId="0" fontId="26" fillId="13" borderId="45" xfId="3" applyFont="1" applyFill="1" applyBorder="1" applyAlignment="1">
      <alignment horizontal="center" vertical="center"/>
    </xf>
    <xf numFmtId="0" fontId="26" fillId="13" borderId="67" xfId="3" applyFont="1" applyFill="1" applyBorder="1" applyAlignment="1">
      <alignment horizontal="center" vertical="center" wrapText="1"/>
    </xf>
    <xf numFmtId="0" fontId="26" fillId="13" borderId="68" xfId="3" applyFont="1" applyFill="1" applyBorder="1" applyAlignment="1">
      <alignment horizontal="center" vertical="center" wrapText="1"/>
    </xf>
    <xf numFmtId="0" fontId="26" fillId="13" borderId="69" xfId="3" applyFont="1" applyFill="1" applyBorder="1" applyAlignment="1">
      <alignment horizontal="center" vertical="center" wrapText="1"/>
    </xf>
    <xf numFmtId="0" fontId="9" fillId="13" borderId="70" xfId="3" applyFont="1" applyFill="1" applyBorder="1" applyAlignment="1">
      <alignment horizontal="center" vertical="center" wrapText="1"/>
    </xf>
    <xf numFmtId="0" fontId="33" fillId="13" borderId="69" xfId="3" applyFont="1" applyFill="1" applyBorder="1" applyAlignment="1">
      <alignment horizontal="center" vertical="center" wrapText="1"/>
    </xf>
    <xf numFmtId="0" fontId="33" fillId="13" borderId="71" xfId="3" applyFont="1" applyFill="1" applyBorder="1" applyAlignment="1">
      <alignment horizontal="center" vertical="center" wrapText="1"/>
    </xf>
    <xf numFmtId="0" fontId="27" fillId="13" borderId="13" xfId="3" applyFont="1" applyFill="1" applyBorder="1" applyAlignment="1">
      <alignment horizontal="center" vertical="center" wrapText="1"/>
    </xf>
    <xf numFmtId="3" fontId="21" fillId="18" borderId="34" xfId="2" applyNumberFormat="1" applyFont="1" applyFill="1" applyBorder="1" applyAlignment="1">
      <alignment horizontal="center" vertical="center"/>
    </xf>
    <xf numFmtId="0" fontId="25" fillId="13" borderId="44" xfId="0" applyFont="1" applyFill="1" applyBorder="1" applyAlignment="1">
      <alignment vertical="center"/>
    </xf>
    <xf numFmtId="0" fontId="9" fillId="13" borderId="34" xfId="3" applyFont="1" applyFill="1" applyBorder="1" applyAlignment="1">
      <alignment vertical="center"/>
    </xf>
    <xf numFmtId="0" fontId="36" fillId="13" borderId="9" xfId="3" applyFont="1" applyFill="1" applyBorder="1" applyAlignment="1">
      <alignment horizontal="center" vertical="center"/>
    </xf>
    <xf numFmtId="0" fontId="36" fillId="13" borderId="0" xfId="3" applyFont="1" applyFill="1" applyBorder="1" applyAlignment="1">
      <alignment vertical="center"/>
    </xf>
    <xf numFmtId="0" fontId="37" fillId="0" borderId="0" xfId="3" applyFont="1" applyAlignment="1">
      <alignment horizontal="center" vertical="center"/>
    </xf>
    <xf numFmtId="0" fontId="38" fillId="0" borderId="0" xfId="3" applyFont="1" applyAlignment="1">
      <alignment horizontal="left" vertical="center"/>
    </xf>
    <xf numFmtId="14" fontId="10" fillId="14" borderId="27" xfId="4" applyNumberFormat="1" applyFont="1" applyFill="1" applyBorder="1" applyAlignment="1">
      <alignment horizontal="center" vertical="center"/>
    </xf>
    <xf numFmtId="14" fontId="10" fillId="14" borderId="30" xfId="4" applyNumberFormat="1" applyFont="1" applyFill="1" applyBorder="1" applyAlignment="1">
      <alignment horizontal="center" vertical="center"/>
    </xf>
    <xf numFmtId="14" fontId="10" fillId="14" borderId="62" xfId="4" applyNumberFormat="1" applyFont="1" applyFill="1" applyBorder="1" applyAlignment="1">
      <alignment horizontal="center" vertical="center"/>
    </xf>
    <xf numFmtId="14" fontId="10" fillId="9" borderId="27" xfId="4" applyNumberFormat="1" applyFont="1" applyFill="1" applyBorder="1" applyAlignment="1" applyProtection="1">
      <alignment horizontal="center" vertical="center"/>
      <protection locked="0"/>
    </xf>
    <xf numFmtId="14" fontId="10" fillId="9" borderId="30" xfId="4" applyNumberFormat="1" applyFont="1" applyFill="1" applyBorder="1" applyAlignment="1" applyProtection="1">
      <alignment horizontal="center" vertical="center"/>
      <protection locked="0"/>
    </xf>
    <xf numFmtId="14" fontId="10" fillId="9" borderId="15" xfId="4" applyNumberFormat="1" applyFont="1" applyFill="1" applyBorder="1" applyAlignment="1" applyProtection="1">
      <alignment horizontal="center" vertical="center"/>
      <protection locked="0"/>
    </xf>
    <xf numFmtId="0" fontId="10" fillId="16" borderId="78" xfId="4" applyFont="1" applyFill="1" applyBorder="1" applyAlignment="1">
      <alignment horizontal="center" vertical="center"/>
    </xf>
    <xf numFmtId="0" fontId="6" fillId="0" borderId="78" xfId="3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/>
      <protection locked="0"/>
    </xf>
    <xf numFmtId="14" fontId="10" fillId="9" borderId="0" xfId="4" applyNumberFormat="1" applyFont="1" applyFill="1" applyBorder="1" applyAlignment="1" applyProtection="1">
      <alignment horizontal="center" vertical="center"/>
      <protection locked="0"/>
    </xf>
    <xf numFmtId="0" fontId="10" fillId="17" borderId="78" xfId="4" applyFont="1" applyFill="1" applyBorder="1" applyAlignment="1">
      <alignment horizontal="center" vertical="center"/>
    </xf>
    <xf numFmtId="0" fontId="10" fillId="15" borderId="80" xfId="4" applyFont="1" applyFill="1" applyBorder="1" applyAlignment="1">
      <alignment horizontal="center" vertical="center"/>
    </xf>
    <xf numFmtId="14" fontId="10" fillId="14" borderId="0" xfId="4" applyNumberFormat="1" applyFont="1" applyFill="1" applyBorder="1" applyAlignment="1">
      <alignment horizontal="center" vertical="center"/>
    </xf>
    <xf numFmtId="0" fontId="10" fillId="17" borderId="0" xfId="4" applyFont="1" applyFill="1" applyBorder="1" applyAlignment="1">
      <alignment horizontal="center" vertical="center"/>
    </xf>
    <xf numFmtId="0" fontId="26" fillId="13" borderId="6" xfId="3" applyFont="1" applyFill="1" applyBorder="1" applyAlignment="1">
      <alignment horizontal="center" vertical="center"/>
    </xf>
    <xf numFmtId="0" fontId="26" fillId="13" borderId="7" xfId="3" applyFont="1" applyFill="1" applyBorder="1" applyAlignment="1">
      <alignment horizontal="center" vertical="center"/>
    </xf>
    <xf numFmtId="0" fontId="26" fillId="13" borderId="79" xfId="3" applyFont="1" applyFill="1" applyBorder="1" applyAlignment="1">
      <alignment horizontal="center" vertical="center"/>
    </xf>
    <xf numFmtId="0" fontId="26" fillId="13" borderId="23" xfId="3" applyFont="1" applyFill="1" applyBorder="1" applyAlignment="1">
      <alignment horizontal="center" vertical="center"/>
    </xf>
    <xf numFmtId="0" fontId="6" fillId="13" borderId="6" xfId="3" applyFont="1" applyFill="1" applyBorder="1" applyAlignment="1">
      <alignment horizontal="center" vertical="center"/>
    </xf>
    <xf numFmtId="0" fontId="6" fillId="13" borderId="7" xfId="3" applyFont="1" applyFill="1" applyBorder="1" applyAlignment="1">
      <alignment horizontal="center" vertical="center"/>
    </xf>
    <xf numFmtId="0" fontId="6" fillId="13" borderId="8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/>
    </xf>
    <xf numFmtId="0" fontId="6" fillId="4" borderId="23" xfId="3" applyFont="1" applyFill="1" applyBorder="1" applyAlignment="1">
      <alignment horizontal="center" vertical="center"/>
    </xf>
    <xf numFmtId="0" fontId="10" fillId="4" borderId="2" xfId="4" applyFont="1" applyFill="1" applyBorder="1" applyAlignment="1">
      <alignment horizontal="center" vertical="center"/>
    </xf>
    <xf numFmtId="0" fontId="10" fillId="20" borderId="29" xfId="4" applyFont="1" applyFill="1" applyBorder="1" applyAlignment="1">
      <alignment horizontal="center" vertical="center"/>
    </xf>
    <xf numFmtId="0" fontId="10" fillId="19" borderId="4" xfId="4" applyFont="1" applyFill="1" applyBorder="1" applyAlignment="1">
      <alignment horizontal="center" vertical="center"/>
    </xf>
    <xf numFmtId="0" fontId="10" fillId="20" borderId="0" xfId="4" applyFont="1" applyFill="1" applyBorder="1" applyAlignment="1">
      <alignment horizontal="center" vertical="center"/>
    </xf>
    <xf numFmtId="0" fontId="10" fillId="16" borderId="0" xfId="4" applyFont="1" applyFill="1" applyBorder="1" applyAlignment="1">
      <alignment horizontal="center" vertical="center"/>
    </xf>
    <xf numFmtId="0" fontId="10" fillId="15" borderId="28" xfId="4" applyFont="1" applyFill="1" applyBorder="1" applyAlignment="1">
      <alignment horizontal="center" vertical="center"/>
    </xf>
    <xf numFmtId="0" fontId="26" fillId="13" borderId="22" xfId="3" applyFont="1" applyFill="1" applyBorder="1" applyAlignment="1">
      <alignment horizontal="center" vertical="center"/>
    </xf>
    <xf numFmtId="0" fontId="26" fillId="13" borderId="66" xfId="3" applyFont="1" applyFill="1" applyBorder="1" applyAlignment="1">
      <alignment horizontal="center" vertical="center"/>
    </xf>
    <xf numFmtId="0" fontId="10" fillId="20" borderId="82" xfId="4" applyFont="1" applyFill="1" applyBorder="1" applyAlignment="1">
      <alignment horizontal="center" vertical="center"/>
    </xf>
    <xf numFmtId="14" fontId="10" fillId="9" borderId="29" xfId="4" applyNumberFormat="1" applyFont="1" applyFill="1" applyBorder="1" applyAlignment="1" applyProtection="1">
      <alignment horizontal="center" vertical="center"/>
      <protection locked="0"/>
    </xf>
    <xf numFmtId="0" fontId="6" fillId="4" borderId="7" xfId="3" applyFont="1" applyFill="1" applyBorder="1" applyAlignment="1">
      <alignment horizontal="center" vertical="center"/>
    </xf>
    <xf numFmtId="0" fontId="6" fillId="19" borderId="11" xfId="3" applyFont="1" applyFill="1" applyBorder="1" applyAlignment="1">
      <alignment horizontal="center" vertical="center"/>
    </xf>
    <xf numFmtId="0" fontId="6" fillId="19" borderId="8" xfId="3" applyFont="1" applyFill="1" applyBorder="1" applyAlignment="1">
      <alignment horizontal="center" vertical="center"/>
    </xf>
    <xf numFmtId="0" fontId="10" fillId="17" borderId="2" xfId="4" applyFont="1" applyFill="1" applyBorder="1" applyAlignment="1">
      <alignment horizontal="center" vertical="center"/>
    </xf>
    <xf numFmtId="0" fontId="10" fillId="20" borderId="86" xfId="4" applyFont="1" applyFill="1" applyBorder="1" applyAlignment="1">
      <alignment horizontal="center" vertical="center"/>
    </xf>
    <xf numFmtId="0" fontId="10" fillId="3" borderId="81" xfId="4" applyFont="1" applyFill="1" applyBorder="1" applyAlignment="1">
      <alignment horizontal="center" vertical="center"/>
    </xf>
    <xf numFmtId="0" fontId="10" fillId="2" borderId="87" xfId="4" applyFont="1" applyFill="1" applyBorder="1" applyAlignment="1">
      <alignment horizontal="center" vertical="center"/>
    </xf>
    <xf numFmtId="0" fontId="10" fillId="4" borderId="81" xfId="4" applyFont="1" applyFill="1" applyBorder="1" applyAlignment="1">
      <alignment horizontal="center" vertical="center"/>
    </xf>
    <xf numFmtId="0" fontId="10" fillId="16" borderId="81" xfId="4" applyFont="1" applyFill="1" applyBorder="1" applyAlignment="1">
      <alignment horizontal="center" vertical="center"/>
    </xf>
    <xf numFmtId="0" fontId="10" fillId="17" borderId="81" xfId="4" applyFont="1" applyFill="1" applyBorder="1" applyAlignment="1">
      <alignment horizontal="center" vertical="center"/>
    </xf>
    <xf numFmtId="0" fontId="10" fillId="15" borderId="87" xfId="4" applyFont="1" applyFill="1" applyBorder="1" applyAlignment="1">
      <alignment horizontal="center" vertical="center"/>
    </xf>
    <xf numFmtId="0" fontId="5" fillId="13" borderId="7" xfId="3" applyFont="1" applyFill="1" applyBorder="1" applyAlignment="1">
      <alignment horizontal="center" vertical="center"/>
    </xf>
    <xf numFmtId="3" fontId="21" fillId="10" borderId="49" xfId="2" applyNumberFormat="1" applyFont="1" applyFill="1" applyBorder="1" applyAlignment="1">
      <alignment horizontal="left" vertical="center"/>
    </xf>
    <xf numFmtId="3" fontId="24" fillId="10" borderId="41" xfId="3" applyNumberFormat="1" applyFont="1" applyFill="1" applyBorder="1" applyAlignment="1">
      <alignment horizontal="left" vertical="center"/>
    </xf>
    <xf numFmtId="0" fontId="5" fillId="13" borderId="79" xfId="3" applyFont="1" applyFill="1" applyBorder="1" applyAlignment="1">
      <alignment horizontal="center" vertical="center"/>
    </xf>
    <xf numFmtId="0" fontId="32" fillId="0" borderId="60" xfId="3" applyFont="1" applyFill="1" applyBorder="1" applyAlignment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  <protection locked="0"/>
    </xf>
    <xf numFmtId="0" fontId="33" fillId="0" borderId="88" xfId="3" applyFont="1" applyFill="1" applyBorder="1" applyAlignment="1" applyProtection="1">
      <alignment horizontal="center" vertical="center" wrapText="1"/>
      <protection locked="0"/>
    </xf>
    <xf numFmtId="0" fontId="8" fillId="0" borderId="89" xfId="3" applyFont="1" applyFill="1" applyBorder="1" applyAlignment="1" applyProtection="1">
      <alignment horizontal="center" vertical="center" wrapText="1"/>
      <protection locked="0"/>
    </xf>
    <xf numFmtId="0" fontId="33" fillId="0" borderId="90" xfId="3" applyFont="1" applyFill="1" applyBorder="1" applyAlignment="1" applyProtection="1">
      <alignment horizontal="center" vertical="center" wrapText="1"/>
      <protection locked="0"/>
    </xf>
    <xf numFmtId="0" fontId="8" fillId="0" borderId="89" xfId="3" applyFont="1" applyFill="1" applyBorder="1" applyAlignment="1" applyProtection="1">
      <alignment horizontal="center" vertical="center"/>
      <protection locked="0"/>
    </xf>
    <xf numFmtId="0" fontId="33" fillId="0" borderId="90" xfId="3" applyFont="1" applyFill="1" applyBorder="1" applyAlignment="1" applyProtection="1">
      <alignment horizontal="center" vertical="center"/>
      <protection locked="0"/>
    </xf>
    <xf numFmtId="0" fontId="8" fillId="0" borderId="91" xfId="3" applyFont="1" applyFill="1" applyBorder="1" applyAlignment="1" applyProtection="1">
      <alignment horizontal="center" vertical="center"/>
      <protection locked="0"/>
    </xf>
    <xf numFmtId="0" fontId="33" fillId="0" borderId="92" xfId="3" applyFont="1" applyFill="1" applyBorder="1" applyAlignment="1" applyProtection="1">
      <alignment horizontal="center" vertical="center"/>
      <protection locked="0"/>
    </xf>
    <xf numFmtId="0" fontId="6" fillId="13" borderId="93" xfId="3" applyFont="1" applyFill="1" applyBorder="1" applyAlignment="1">
      <alignment horizontal="center" vertical="center"/>
    </xf>
    <xf numFmtId="3" fontId="21" fillId="0" borderId="26" xfId="3" applyNumberFormat="1" applyFont="1" applyBorder="1" applyAlignment="1">
      <alignment horizontal="center" vertical="center" wrapText="1"/>
    </xf>
    <xf numFmtId="3" fontId="21" fillId="0" borderId="28" xfId="3" applyNumberFormat="1" applyFont="1" applyBorder="1" applyAlignment="1">
      <alignment horizontal="center" vertical="center" wrapText="1"/>
    </xf>
    <xf numFmtId="3" fontId="21" fillId="0" borderId="77" xfId="3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0" borderId="26" xfId="3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6" fillId="0" borderId="57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7" fillId="0" borderId="28" xfId="3" applyFont="1" applyBorder="1" applyAlignment="1">
      <alignment horizontal="center" vertical="center"/>
    </xf>
    <xf numFmtId="0" fontId="37" fillId="0" borderId="29" xfId="3" applyFont="1" applyBorder="1" applyAlignment="1">
      <alignment horizontal="center" vertical="center"/>
    </xf>
    <xf numFmtId="14" fontId="10" fillId="14" borderId="27" xfId="4" applyNumberFormat="1" applyFont="1" applyFill="1" applyBorder="1" applyAlignment="1">
      <alignment horizontal="center" vertical="center"/>
    </xf>
    <xf numFmtId="14" fontId="10" fillId="14" borderId="30" xfId="4" applyNumberFormat="1" applyFont="1" applyFill="1" applyBorder="1" applyAlignment="1">
      <alignment horizontal="center" vertical="center"/>
    </xf>
    <xf numFmtId="14" fontId="10" fillId="14" borderId="15" xfId="4" applyNumberFormat="1" applyFont="1" applyFill="1" applyBorder="1" applyAlignment="1">
      <alignment horizontal="center" vertical="center"/>
    </xf>
    <xf numFmtId="14" fontId="10" fillId="14" borderId="0" xfId="4" applyNumberFormat="1" applyFont="1" applyFill="1" applyBorder="1" applyAlignment="1">
      <alignment horizontal="center" vertical="center"/>
    </xf>
    <xf numFmtId="14" fontId="10" fillId="14" borderId="62" xfId="4" applyNumberFormat="1" applyFont="1" applyFill="1" applyBorder="1" applyAlignment="1">
      <alignment horizontal="center" vertical="center"/>
    </xf>
    <xf numFmtId="0" fontId="20" fillId="3" borderId="46" xfId="3" applyFont="1" applyFill="1" applyBorder="1" applyAlignment="1" applyProtection="1">
      <alignment horizontal="center" vertical="center" wrapText="1"/>
    </xf>
    <xf numFmtId="0" fontId="20" fillId="3" borderId="50" xfId="3" applyFont="1" applyFill="1" applyBorder="1" applyAlignment="1" applyProtection="1">
      <alignment horizontal="center" vertical="center" wrapText="1"/>
    </xf>
    <xf numFmtId="0" fontId="20" fillId="3" borderId="51" xfId="3" applyFont="1" applyFill="1" applyBorder="1" applyAlignment="1" applyProtection="1">
      <alignment horizontal="center" vertical="center" wrapText="1"/>
    </xf>
    <xf numFmtId="0" fontId="28" fillId="13" borderId="9" xfId="3" applyFont="1" applyFill="1" applyBorder="1" applyAlignment="1">
      <alignment horizontal="center" vertical="center" wrapText="1"/>
    </xf>
    <xf numFmtId="0" fontId="28" fillId="13" borderId="0" xfId="3" applyFont="1" applyFill="1" applyBorder="1" applyAlignment="1">
      <alignment horizontal="center" vertical="center" wrapText="1"/>
    </xf>
    <xf numFmtId="0" fontId="28" fillId="13" borderId="24" xfId="3" applyFont="1" applyFill="1" applyBorder="1" applyAlignment="1">
      <alignment horizontal="center" vertical="center" wrapText="1"/>
    </xf>
    <xf numFmtId="0" fontId="22" fillId="13" borderId="9" xfId="3" applyFont="1" applyFill="1" applyBorder="1" applyAlignment="1">
      <alignment horizontal="center" vertical="center" wrapText="1"/>
    </xf>
    <xf numFmtId="0" fontId="22" fillId="13" borderId="0" xfId="3" applyFont="1" applyFill="1" applyBorder="1" applyAlignment="1">
      <alignment horizontal="center" vertical="center" wrapText="1"/>
    </xf>
    <xf numFmtId="0" fontId="22" fillId="13" borderId="24" xfId="3" applyFont="1" applyFill="1" applyBorder="1" applyAlignment="1">
      <alignment horizontal="center" vertical="center" wrapText="1"/>
    </xf>
    <xf numFmtId="0" fontId="22" fillId="13" borderId="9" xfId="3" applyFont="1" applyFill="1" applyBorder="1" applyAlignment="1">
      <alignment horizontal="center" vertical="center"/>
    </xf>
    <xf numFmtId="0" fontId="22" fillId="13" borderId="0" xfId="3" applyFont="1" applyFill="1" applyBorder="1" applyAlignment="1">
      <alignment horizontal="center" vertical="center"/>
    </xf>
    <xf numFmtId="0" fontId="22" fillId="13" borderId="24" xfId="3" applyFont="1" applyFill="1" applyBorder="1" applyAlignment="1">
      <alignment horizontal="center" vertical="center"/>
    </xf>
    <xf numFmtId="0" fontId="18" fillId="13" borderId="19" xfId="3" applyFont="1" applyFill="1" applyBorder="1" applyAlignment="1">
      <alignment horizontal="center" vertical="center"/>
    </xf>
    <xf numFmtId="0" fontId="18" fillId="13" borderId="20" xfId="3" applyFont="1" applyFill="1" applyBorder="1" applyAlignment="1">
      <alignment horizontal="center" vertical="center"/>
    </xf>
    <xf numFmtId="0" fontId="18" fillId="13" borderId="21" xfId="3" applyFont="1" applyFill="1" applyBorder="1" applyAlignment="1">
      <alignment horizontal="center" vertical="center"/>
    </xf>
    <xf numFmtId="0" fontId="19" fillId="0" borderId="26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9" fillId="0" borderId="30" xfId="3" applyFont="1" applyFill="1" applyBorder="1" applyAlignment="1">
      <alignment horizontal="center" vertical="center" wrapText="1"/>
    </xf>
    <xf numFmtId="0" fontId="6" fillId="13" borderId="73" xfId="0" applyFont="1" applyFill="1" applyBorder="1" applyAlignment="1">
      <alignment horizontal="center" vertical="center" wrapText="1"/>
    </xf>
    <xf numFmtId="0" fontId="6" fillId="13" borderId="74" xfId="0" applyFont="1" applyFill="1" applyBorder="1" applyAlignment="1">
      <alignment horizontal="center" vertical="center" wrapText="1"/>
    </xf>
    <xf numFmtId="0" fontId="6" fillId="13" borderId="55" xfId="0" applyFont="1" applyFill="1" applyBorder="1" applyAlignment="1">
      <alignment horizontal="center" vertical="center" wrapText="1"/>
    </xf>
    <xf numFmtId="0" fontId="31" fillId="3" borderId="52" xfId="3" applyFont="1" applyFill="1" applyBorder="1" applyAlignment="1" applyProtection="1">
      <alignment horizontal="left" vertical="center" wrapText="1"/>
      <protection locked="0"/>
    </xf>
    <xf numFmtId="0" fontId="31" fillId="3" borderId="23" xfId="3" applyFont="1" applyFill="1" applyBorder="1" applyAlignment="1" applyProtection="1">
      <alignment horizontal="left" vertical="center" wrapText="1"/>
      <protection locked="0"/>
    </xf>
    <xf numFmtId="0" fontId="31" fillId="3" borderId="31" xfId="3" applyFont="1" applyFill="1" applyBorder="1" applyAlignment="1" applyProtection="1">
      <alignment horizontal="left" vertical="center" wrapText="1"/>
      <protection locked="0"/>
    </xf>
    <xf numFmtId="0" fontId="31" fillId="3" borderId="47" xfId="3" applyFont="1" applyFill="1" applyBorder="1" applyAlignment="1" applyProtection="1">
      <alignment horizontal="left" vertical="center" wrapText="1"/>
      <protection locked="0"/>
    </xf>
    <xf numFmtId="0" fontId="31" fillId="3" borderId="48" xfId="3" applyFont="1" applyFill="1" applyBorder="1" applyAlignment="1" applyProtection="1">
      <alignment horizontal="left" vertical="center" wrapText="1"/>
      <protection locked="0"/>
    </xf>
    <xf numFmtId="0" fontId="31" fillId="3" borderId="49" xfId="3" applyFont="1" applyFill="1" applyBorder="1" applyAlignment="1" applyProtection="1">
      <alignment horizontal="left" vertical="center" wrapText="1"/>
      <protection locked="0"/>
    </xf>
    <xf numFmtId="0" fontId="30" fillId="3" borderId="53" xfId="3" applyFont="1" applyFill="1" applyBorder="1" applyAlignment="1" applyProtection="1">
      <alignment horizontal="left" vertical="center" wrapText="1"/>
      <protection locked="0"/>
    </xf>
    <xf numFmtId="0" fontId="30" fillId="3" borderId="54" xfId="3" applyFont="1" applyFill="1" applyBorder="1" applyAlignment="1" applyProtection="1">
      <alignment horizontal="left" vertical="center" wrapText="1"/>
      <protection locked="0"/>
    </xf>
    <xf numFmtId="0" fontId="30" fillId="3" borderId="33" xfId="3" applyFont="1" applyFill="1" applyBorder="1" applyAlignment="1" applyProtection="1">
      <alignment horizontal="left" vertical="center" wrapText="1"/>
      <protection locked="0"/>
    </xf>
    <xf numFmtId="0" fontId="10" fillId="13" borderId="28" xfId="4" applyFont="1" applyFill="1" applyBorder="1" applyAlignment="1">
      <alignment horizontal="center" vertical="center"/>
    </xf>
    <xf numFmtId="0" fontId="10" fillId="13" borderId="0" xfId="4" applyFont="1" applyFill="1" applyBorder="1" applyAlignment="1">
      <alignment horizontal="center" vertical="center"/>
    </xf>
    <xf numFmtId="0" fontId="10" fillId="13" borderId="31" xfId="4" applyFont="1" applyFill="1" applyBorder="1" applyAlignment="1">
      <alignment horizontal="center" vertical="center"/>
    </xf>
    <xf numFmtId="3" fontId="15" fillId="13" borderId="24" xfId="3" applyNumberFormat="1" applyFont="1" applyFill="1" applyBorder="1" applyAlignment="1">
      <alignment horizontal="center" vertical="center" wrapText="1"/>
    </xf>
    <xf numFmtId="3" fontId="15" fillId="13" borderId="25" xfId="3" applyNumberFormat="1" applyFont="1" applyFill="1" applyBorder="1" applyAlignment="1">
      <alignment horizontal="center" vertical="center" wrapText="1"/>
    </xf>
    <xf numFmtId="0" fontId="19" fillId="13" borderId="26" xfId="3" applyFont="1" applyFill="1" applyBorder="1" applyAlignment="1">
      <alignment horizontal="center" vertical="center" wrapText="1"/>
    </xf>
    <xf numFmtId="0" fontId="19" fillId="13" borderId="27" xfId="3" applyFont="1" applyFill="1" applyBorder="1" applyAlignment="1">
      <alignment horizontal="center" vertical="center" wrapText="1"/>
    </xf>
    <xf numFmtId="0" fontId="19" fillId="13" borderId="30" xfId="3" applyFont="1" applyFill="1" applyBorder="1" applyAlignment="1">
      <alignment horizontal="center" vertical="center" wrapText="1"/>
    </xf>
    <xf numFmtId="14" fontId="10" fillId="14" borderId="26" xfId="4" applyNumberFormat="1" applyFont="1" applyFill="1" applyBorder="1" applyAlignment="1">
      <alignment horizontal="center" vertical="center"/>
    </xf>
    <xf numFmtId="14" fontId="10" fillId="14" borderId="72" xfId="4" applyNumberFormat="1" applyFont="1" applyFill="1" applyBorder="1" applyAlignment="1">
      <alignment horizontal="center" vertical="center"/>
    </xf>
    <xf numFmtId="0" fontId="6" fillId="13" borderId="42" xfId="3" applyFont="1" applyFill="1" applyBorder="1" applyAlignment="1">
      <alignment horizontal="center" vertical="center"/>
    </xf>
    <xf numFmtId="0" fontId="6" fillId="13" borderId="56" xfId="3" applyFont="1" applyFill="1" applyBorder="1" applyAlignment="1">
      <alignment horizontal="center" vertical="center"/>
    </xf>
    <xf numFmtId="0" fontId="6" fillId="13" borderId="43" xfId="3" applyFont="1" applyFill="1" applyBorder="1" applyAlignment="1">
      <alignment horizontal="center" vertical="center"/>
    </xf>
    <xf numFmtId="0" fontId="19" fillId="13" borderId="26" xfId="3" applyFont="1" applyFill="1" applyBorder="1" applyAlignment="1">
      <alignment horizontal="center" vertical="center"/>
    </xf>
    <xf numFmtId="0" fontId="19" fillId="13" borderId="27" xfId="3" applyFont="1" applyFill="1" applyBorder="1" applyAlignment="1">
      <alignment horizontal="center" vertical="center"/>
    </xf>
    <xf numFmtId="0" fontId="19" fillId="13" borderId="30" xfId="3" applyFont="1" applyFill="1" applyBorder="1" applyAlignment="1">
      <alignment horizontal="center" vertical="center"/>
    </xf>
    <xf numFmtId="0" fontId="12" fillId="13" borderId="28" xfId="3" applyFont="1" applyFill="1" applyBorder="1" applyAlignment="1">
      <alignment horizontal="center" vertical="center"/>
    </xf>
    <xf numFmtId="0" fontId="12" fillId="13" borderId="0" xfId="3" applyFont="1" applyFill="1" applyBorder="1" applyAlignment="1">
      <alignment horizontal="center" vertical="center"/>
    </xf>
    <xf numFmtId="0" fontId="12" fillId="13" borderId="29" xfId="3" applyFont="1" applyFill="1" applyBorder="1" applyAlignment="1">
      <alignment horizontal="center" vertical="center"/>
    </xf>
    <xf numFmtId="0" fontId="12" fillId="13" borderId="22" xfId="3" applyFont="1" applyFill="1" applyBorder="1" applyAlignment="1">
      <alignment horizontal="center" vertical="center"/>
    </xf>
    <xf numFmtId="0" fontId="12" fillId="13" borderId="23" xfId="3" applyFont="1" applyFill="1" applyBorder="1" applyAlignment="1">
      <alignment horizontal="center" vertical="center"/>
    </xf>
    <xf numFmtId="0" fontId="12" fillId="13" borderId="31" xfId="3" applyFont="1" applyFill="1" applyBorder="1" applyAlignment="1">
      <alignment horizontal="center" vertical="center"/>
    </xf>
    <xf numFmtId="0" fontId="12" fillId="13" borderId="18" xfId="3" applyFont="1" applyFill="1" applyBorder="1" applyAlignment="1">
      <alignment horizontal="center" vertical="center"/>
    </xf>
    <xf numFmtId="0" fontId="12" fillId="13" borderId="41" xfId="3" applyFont="1" applyFill="1" applyBorder="1" applyAlignment="1">
      <alignment horizontal="center" vertical="center"/>
    </xf>
    <xf numFmtId="14" fontId="10" fillId="9" borderId="26" xfId="4" applyNumberFormat="1" applyFont="1" applyFill="1" applyBorder="1" applyAlignment="1" applyProtection="1">
      <alignment horizontal="center" vertical="center"/>
      <protection locked="0"/>
    </xf>
    <xf numFmtId="14" fontId="10" fillId="9" borderId="27" xfId="4" applyNumberFormat="1" applyFont="1" applyFill="1" applyBorder="1" applyAlignment="1" applyProtection="1">
      <alignment horizontal="center" vertical="center"/>
      <protection locked="0"/>
    </xf>
    <xf numFmtId="14" fontId="10" fillId="9" borderId="30" xfId="4" applyNumberFormat="1" applyFont="1" applyFill="1" applyBorder="1" applyAlignment="1" applyProtection="1">
      <alignment horizontal="center" vertical="center"/>
      <protection locked="0"/>
    </xf>
    <xf numFmtId="14" fontId="10" fillId="9" borderId="28" xfId="4" applyNumberFormat="1" applyFont="1" applyFill="1" applyBorder="1" applyAlignment="1" applyProtection="1">
      <alignment horizontal="center" vertical="center"/>
      <protection locked="0"/>
    </xf>
    <xf numFmtId="14" fontId="10" fillId="9" borderId="0" xfId="4" applyNumberFormat="1" applyFont="1" applyFill="1" applyBorder="1" applyAlignment="1" applyProtection="1">
      <alignment horizontal="center" vertical="center"/>
      <protection locked="0"/>
    </xf>
    <xf numFmtId="14" fontId="10" fillId="9" borderId="29" xfId="4" applyNumberFormat="1" applyFont="1" applyFill="1" applyBorder="1" applyAlignment="1" applyProtection="1">
      <alignment horizontal="center" vertical="center"/>
      <protection locked="0"/>
    </xf>
    <xf numFmtId="0" fontId="10" fillId="0" borderId="2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31" xfId="4" applyFont="1" applyFill="1" applyBorder="1" applyAlignment="1">
      <alignment horizontal="center" vertical="center"/>
    </xf>
    <xf numFmtId="3" fontId="21" fillId="0" borderId="32" xfId="3" applyNumberFormat="1" applyFont="1" applyBorder="1" applyAlignment="1">
      <alignment horizontal="center" vertical="center" wrapText="1"/>
    </xf>
    <xf numFmtId="3" fontId="21" fillId="0" borderId="29" xfId="3" applyNumberFormat="1" applyFont="1" applyBorder="1" applyAlignment="1">
      <alignment horizontal="center" vertical="center" wrapText="1"/>
    </xf>
    <xf numFmtId="3" fontId="21" fillId="0" borderId="33" xfId="3" applyNumberFormat="1" applyFont="1" applyBorder="1" applyAlignment="1">
      <alignment horizontal="center" vertical="center" wrapText="1"/>
    </xf>
    <xf numFmtId="14" fontId="10" fillId="9" borderId="83" xfId="4" applyNumberFormat="1" applyFont="1" applyFill="1" applyBorder="1" applyAlignment="1" applyProtection="1">
      <alignment horizontal="center" vertical="center"/>
      <protection locked="0"/>
    </xf>
    <xf numFmtId="14" fontId="10" fillId="9" borderId="84" xfId="4" applyNumberFormat="1" applyFont="1" applyFill="1" applyBorder="1" applyAlignment="1" applyProtection="1">
      <alignment horizontal="center" vertical="center"/>
      <protection locked="0"/>
    </xf>
    <xf numFmtId="14" fontId="10" fillId="9" borderId="85" xfId="4" applyNumberFormat="1" applyFont="1" applyFill="1" applyBorder="1" applyAlignment="1" applyProtection="1">
      <alignment horizontal="center" vertical="center"/>
      <protection locked="0"/>
    </xf>
    <xf numFmtId="14" fontId="10" fillId="9" borderId="1" xfId="4" applyNumberFormat="1" applyFont="1" applyFill="1" applyBorder="1" applyAlignment="1" applyProtection="1">
      <alignment horizontal="center" vertical="center"/>
      <protection locked="0"/>
    </xf>
    <xf numFmtId="14" fontId="10" fillId="9" borderId="2" xfId="4" applyNumberFormat="1" applyFont="1" applyFill="1" applyBorder="1" applyAlignment="1" applyProtection="1">
      <alignment horizontal="center" vertical="center"/>
      <protection locked="0"/>
    </xf>
    <xf numFmtId="14" fontId="10" fillId="9" borderId="78" xfId="4" applyNumberFormat="1" applyFont="1" applyFill="1" applyBorder="1" applyAlignment="1" applyProtection="1">
      <alignment horizontal="center" vertical="center"/>
      <protection locked="0"/>
    </xf>
    <xf numFmtId="0" fontId="19" fillId="0" borderId="26" xfId="3" applyFont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14" fontId="10" fillId="14" borderId="28" xfId="4" applyNumberFormat="1" applyFont="1" applyFill="1" applyBorder="1" applyAlignment="1">
      <alignment horizontal="center" vertical="center"/>
    </xf>
    <xf numFmtId="14" fontId="10" fillId="14" borderId="29" xfId="4" applyNumberFormat="1" applyFont="1" applyFill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29" xfId="3" applyFont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1" xfId="3" applyFont="1" applyFill="1" applyBorder="1" applyAlignment="1">
      <alignment horizontal="center" vertical="center"/>
    </xf>
    <xf numFmtId="0" fontId="12" fillId="0" borderId="18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0809-AS ILES-FINALES SPORTS CO - HEBERGEMENT" xfId="2"/>
    <cellStyle name="Normal_0809-AS ILES-hébergement fin.spo.co.eimeo" xfId="3"/>
    <cellStyle name="Normal_CROSS TERRITORIAL USSP 29NOV200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M67"/>
  <sheetViews>
    <sheetView showGridLines="0" tabSelected="1" topLeftCell="V1" zoomScale="50" zoomScaleNormal="50" zoomScaleSheetLayoutView="40" workbookViewId="0">
      <selection activeCell="AV23" sqref="AV23"/>
    </sheetView>
  </sheetViews>
  <sheetFormatPr baseColWidth="10" defaultColWidth="10.33203125" defaultRowHeight="18"/>
  <cols>
    <col min="1" max="1" width="44.109375" style="16" customWidth="1"/>
    <col min="2" max="2" width="8.109375" style="17" bestFit="1" customWidth="1"/>
    <col min="3" max="3" width="7.44140625" style="17" bestFit="1" customWidth="1"/>
    <col min="4" max="5" width="10.5546875" style="3" bestFit="1" customWidth="1"/>
    <col min="6" max="7" width="12.109375" style="3" bestFit="1" customWidth="1"/>
    <col min="8" max="8" width="1.5546875" style="3" customWidth="1"/>
    <col min="9" max="9" width="10" style="2" bestFit="1" customWidth="1"/>
    <col min="10" max="10" width="8" style="2" bestFit="1" customWidth="1"/>
    <col min="11" max="44" width="7.109375" style="2" customWidth="1"/>
    <col min="45" max="45" width="14.88671875" style="21" bestFit="1" customWidth="1"/>
    <col min="46" max="46" width="20.33203125" style="36" bestFit="1" customWidth="1"/>
    <col min="47" max="47" width="12.44140625" style="18" bestFit="1" customWidth="1"/>
    <col min="48" max="49" width="20.6640625" style="18" customWidth="1"/>
    <col min="50" max="91" width="10.33203125" style="18" customWidth="1"/>
    <col min="92" max="16384" width="10.33203125" style="3"/>
  </cols>
  <sheetData>
    <row r="1" spans="1:91" ht="67.5" customHeight="1">
      <c r="A1" s="191" t="s">
        <v>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30">
      <c r="A2" s="40" t="s">
        <v>44</v>
      </c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20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30.6">
      <c r="A3" s="41" t="s">
        <v>45</v>
      </c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7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31.2" thickBot="1">
      <c r="A4" s="42" t="s">
        <v>46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4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customFormat="1" ht="15.6" thickBot="1">
      <c r="S5" s="43"/>
      <c r="T5" s="43"/>
      <c r="V5" s="35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91" customFormat="1" ht="35.25" customHeight="1">
      <c r="A6" s="203" t="s">
        <v>26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5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</row>
    <row r="7" spans="1:91" s="28" customFormat="1" ht="33" customHeight="1">
      <c r="A7" s="200" t="s">
        <v>28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2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</row>
    <row r="8" spans="1:91" s="28" customFormat="1" ht="33" customHeight="1">
      <c r="A8" s="200" t="s">
        <v>39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2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</row>
    <row r="9" spans="1:91" s="29" customFormat="1" ht="31.5" customHeight="1">
      <c r="A9" s="197" t="s">
        <v>38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9"/>
      <c r="AV9" s="31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</row>
    <row r="10" spans="1:91" ht="26.25" customHeight="1" thickBot="1">
      <c r="A10" s="194" t="s">
        <v>31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6"/>
      <c r="AV10" s="30"/>
    </row>
    <row r="11" spans="1:91" ht="34.5" customHeight="1">
      <c r="A11" s="105" t="s">
        <v>60</v>
      </c>
      <c r="B11" s="234" t="s">
        <v>20</v>
      </c>
      <c r="C11" s="235"/>
      <c r="D11" s="235"/>
      <c r="E11" s="235"/>
      <c r="F11" s="235"/>
      <c r="G11" s="236"/>
      <c r="H11" s="78"/>
      <c r="I11" s="226" t="s">
        <v>25</v>
      </c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8"/>
      <c r="AT11" s="106" t="s">
        <v>61</v>
      </c>
      <c r="AU11" s="80"/>
      <c r="AV11" s="30"/>
    </row>
    <row r="12" spans="1:91" ht="18.75" customHeight="1" thickBot="1">
      <c r="A12" s="81"/>
      <c r="B12" s="237" t="s">
        <v>29</v>
      </c>
      <c r="C12" s="238"/>
      <c r="D12" s="238"/>
      <c r="E12" s="238"/>
      <c r="F12" s="238"/>
      <c r="G12" s="239"/>
      <c r="H12" s="78"/>
      <c r="I12" s="221" t="s">
        <v>67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3"/>
      <c r="AT12" s="79"/>
      <c r="AU12" s="82"/>
    </row>
    <row r="13" spans="1:91" ht="21" customHeight="1" thickBot="1">
      <c r="A13" s="81"/>
      <c r="B13" s="240" t="s">
        <v>48</v>
      </c>
      <c r="C13" s="241"/>
      <c r="D13" s="241"/>
      <c r="E13" s="241"/>
      <c r="F13" s="241"/>
      <c r="G13" s="242"/>
      <c r="H13" s="83"/>
      <c r="I13" s="229"/>
      <c r="J13" s="186"/>
      <c r="K13" s="186"/>
      <c r="L13" s="109"/>
      <c r="M13" s="229">
        <v>40591</v>
      </c>
      <c r="N13" s="186"/>
      <c r="O13" s="186"/>
      <c r="P13" s="187"/>
      <c r="Q13" s="229">
        <v>40592</v>
      </c>
      <c r="R13" s="186"/>
      <c r="S13" s="186"/>
      <c r="T13" s="187"/>
      <c r="U13" s="229">
        <v>40593</v>
      </c>
      <c r="V13" s="186"/>
      <c r="W13" s="186"/>
      <c r="X13" s="186"/>
      <c r="Y13" s="229"/>
      <c r="Z13" s="186"/>
      <c r="AA13" s="186"/>
      <c r="AB13" s="110"/>
      <c r="AC13" s="229"/>
      <c r="AD13" s="186"/>
      <c r="AE13" s="186"/>
      <c r="AF13" s="110"/>
      <c r="AG13" s="229"/>
      <c r="AH13" s="186"/>
      <c r="AI13" s="186"/>
      <c r="AJ13" s="110"/>
      <c r="AK13" s="229"/>
      <c r="AL13" s="186"/>
      <c r="AM13" s="186"/>
      <c r="AN13" s="110"/>
      <c r="AO13" s="186"/>
      <c r="AP13" s="186"/>
      <c r="AQ13" s="186"/>
      <c r="AR13" s="187"/>
      <c r="AS13" s="224" t="s">
        <v>19</v>
      </c>
      <c r="AT13" s="209" t="s">
        <v>40</v>
      </c>
      <c r="AU13" s="231" t="s">
        <v>41</v>
      </c>
    </row>
    <row r="14" spans="1:91" ht="21" customHeight="1" thickBot="1">
      <c r="A14" s="81"/>
      <c r="B14" s="243" t="s">
        <v>49</v>
      </c>
      <c r="C14" s="244"/>
      <c r="D14" s="243" t="s">
        <v>50</v>
      </c>
      <c r="E14" s="244"/>
      <c r="F14" s="243" t="s">
        <v>51</v>
      </c>
      <c r="G14" s="244"/>
      <c r="H14" s="83"/>
      <c r="I14" s="230"/>
      <c r="J14" s="188"/>
      <c r="K14" s="188"/>
      <c r="L14" s="121"/>
      <c r="M14" s="266"/>
      <c r="N14" s="189"/>
      <c r="O14" s="189"/>
      <c r="P14" s="267"/>
      <c r="Q14" s="266"/>
      <c r="R14" s="189"/>
      <c r="S14" s="189"/>
      <c r="T14" s="267"/>
      <c r="U14" s="266"/>
      <c r="V14" s="189"/>
      <c r="W14" s="189"/>
      <c r="X14" s="189"/>
      <c r="Y14" s="266"/>
      <c r="Z14" s="189"/>
      <c r="AA14" s="189"/>
      <c r="AB14" s="111"/>
      <c r="AC14" s="266"/>
      <c r="AD14" s="189"/>
      <c r="AE14" s="189"/>
      <c r="AF14" s="111"/>
      <c r="AG14" s="266"/>
      <c r="AH14" s="189"/>
      <c r="AI14" s="189"/>
      <c r="AJ14" s="111"/>
      <c r="AK14" s="266"/>
      <c r="AL14" s="189"/>
      <c r="AM14" s="189"/>
      <c r="AN14" s="111"/>
      <c r="AO14" s="188"/>
      <c r="AP14" s="188"/>
      <c r="AQ14" s="189"/>
      <c r="AR14" s="190"/>
      <c r="AS14" s="224"/>
      <c r="AT14" s="210"/>
      <c r="AU14" s="232"/>
    </row>
    <row r="15" spans="1:91" ht="39.75" customHeight="1" thickBot="1">
      <c r="A15" s="84" t="s">
        <v>0</v>
      </c>
      <c r="B15" s="85" t="s">
        <v>1</v>
      </c>
      <c r="C15" s="86" t="s">
        <v>2</v>
      </c>
      <c r="D15" s="87" t="s">
        <v>3</v>
      </c>
      <c r="E15" s="88" t="s">
        <v>4</v>
      </c>
      <c r="F15" s="89" t="s">
        <v>52</v>
      </c>
      <c r="G15" s="90" t="s">
        <v>53</v>
      </c>
      <c r="H15" s="91"/>
      <c r="I15" s="92" t="s">
        <v>5</v>
      </c>
      <c r="J15" s="93" t="s">
        <v>6</v>
      </c>
      <c r="K15" s="119" t="s">
        <v>7</v>
      </c>
      <c r="L15" s="136" t="s">
        <v>65</v>
      </c>
      <c r="M15" s="138" t="s">
        <v>5</v>
      </c>
      <c r="N15" s="137" t="s">
        <v>6</v>
      </c>
      <c r="O15" s="122" t="s">
        <v>7</v>
      </c>
      <c r="P15" s="134" t="s">
        <v>65</v>
      </c>
      <c r="Q15" s="92" t="s">
        <v>5</v>
      </c>
      <c r="R15" s="93" t="s">
        <v>6</v>
      </c>
      <c r="S15" s="146" t="s">
        <v>7</v>
      </c>
      <c r="T15" s="147" t="s">
        <v>65</v>
      </c>
      <c r="U15" s="153" t="s">
        <v>5</v>
      </c>
      <c r="V15" s="151" t="s">
        <v>6</v>
      </c>
      <c r="W15" s="152" t="s">
        <v>7</v>
      </c>
      <c r="X15" s="147" t="s">
        <v>65</v>
      </c>
      <c r="Y15" s="153" t="s">
        <v>5</v>
      </c>
      <c r="Z15" s="151" t="s">
        <v>6</v>
      </c>
      <c r="AA15" s="152" t="s">
        <v>7</v>
      </c>
      <c r="AB15" s="141" t="s">
        <v>65</v>
      </c>
      <c r="AC15" s="153" t="s">
        <v>5</v>
      </c>
      <c r="AD15" s="151" t="s">
        <v>6</v>
      </c>
      <c r="AE15" s="152" t="s">
        <v>7</v>
      </c>
      <c r="AF15" s="141" t="s">
        <v>65</v>
      </c>
      <c r="AG15" s="153" t="s">
        <v>5</v>
      </c>
      <c r="AH15" s="151" t="s">
        <v>6</v>
      </c>
      <c r="AI15" s="152" t="s">
        <v>7</v>
      </c>
      <c r="AJ15" s="141" t="s">
        <v>65</v>
      </c>
      <c r="AK15" s="153" t="s">
        <v>5</v>
      </c>
      <c r="AL15" s="151" t="s">
        <v>6</v>
      </c>
      <c r="AM15" s="152" t="s">
        <v>7</v>
      </c>
      <c r="AN15" s="141" t="s">
        <v>65</v>
      </c>
      <c r="AO15" s="120" t="s">
        <v>5</v>
      </c>
      <c r="AP15" s="115" t="s">
        <v>6</v>
      </c>
      <c r="AQ15" s="146" t="s">
        <v>7</v>
      </c>
      <c r="AR15" s="134" t="s">
        <v>65</v>
      </c>
      <c r="AS15" s="225"/>
      <c r="AT15" s="211"/>
      <c r="AU15" s="233"/>
    </row>
    <row r="16" spans="1:91" ht="24" customHeight="1" thickBot="1">
      <c r="A16" s="94" t="s">
        <v>30</v>
      </c>
      <c r="B16" s="95">
        <v>7</v>
      </c>
      <c r="C16" s="96">
        <v>1</v>
      </c>
      <c r="D16" s="97" t="s">
        <v>15</v>
      </c>
      <c r="E16" s="98"/>
      <c r="F16" s="99" t="s">
        <v>54</v>
      </c>
      <c r="G16" s="100" t="s">
        <v>55</v>
      </c>
      <c r="H16" s="101"/>
      <c r="I16" s="123"/>
      <c r="J16" s="124"/>
      <c r="K16" s="125"/>
      <c r="L16" s="126"/>
      <c r="M16" s="139">
        <v>8</v>
      </c>
      <c r="N16" s="126">
        <v>8</v>
      </c>
      <c r="O16" s="126">
        <v>8</v>
      </c>
      <c r="P16" s="140">
        <v>8</v>
      </c>
      <c r="Q16" s="123">
        <v>8</v>
      </c>
      <c r="R16" s="124">
        <v>8</v>
      </c>
      <c r="S16" s="124">
        <v>8</v>
      </c>
      <c r="T16" s="125">
        <v>8</v>
      </c>
      <c r="U16" s="123">
        <v>8</v>
      </c>
      <c r="V16" s="124">
        <v>8</v>
      </c>
      <c r="W16" s="154"/>
      <c r="X16" s="157"/>
      <c r="Y16" s="127"/>
      <c r="Z16" s="128"/>
      <c r="AA16" s="128"/>
      <c r="AB16" s="129"/>
      <c r="AC16" s="127"/>
      <c r="AD16" s="128"/>
      <c r="AE16" s="128"/>
      <c r="AF16" s="129"/>
      <c r="AG16" s="127"/>
      <c r="AH16" s="128"/>
      <c r="AI16" s="128"/>
      <c r="AJ16" s="129"/>
      <c r="AK16" s="127"/>
      <c r="AL16" s="128"/>
      <c r="AM16" s="128"/>
      <c r="AN16" s="129"/>
      <c r="AO16" s="127"/>
      <c r="AP16" s="128"/>
      <c r="AQ16" s="167"/>
      <c r="AR16" s="129"/>
      <c r="AS16" s="102">
        <f>(400*(SUM(I16,M16,Q16,U16,Y16,AC16,AG16,AK16,AO16)))+(800*(SUM(J16,K16,N16,O16,R16,S16,V16,W16,Z16,AA16,AD16,AE16,AH16,AI16,AL16,AM16,AP16,AR16)))</f>
        <v>41600</v>
      </c>
      <c r="AT16" s="103" t="s">
        <v>42</v>
      </c>
      <c r="AU16" s="104" t="s">
        <v>43</v>
      </c>
    </row>
    <row r="17" spans="1:91" customFormat="1" ht="17.25" customHeight="1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35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</row>
    <row r="18" spans="1:91" ht="26.25" customHeight="1">
      <c r="A18" s="107" t="s">
        <v>62</v>
      </c>
      <c r="B18" s="263" t="s">
        <v>20</v>
      </c>
      <c r="C18" s="264"/>
      <c r="D18" s="264"/>
      <c r="E18" s="264"/>
      <c r="F18" s="264"/>
      <c r="G18" s="265"/>
      <c r="H18" s="1"/>
      <c r="I18" s="206" t="s">
        <v>25</v>
      </c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8"/>
      <c r="AT18" s="184" t="s">
        <v>62</v>
      </c>
      <c r="AU18" s="185"/>
      <c r="AV18" s="174" t="s">
        <v>58</v>
      </c>
      <c r="AW18" s="175"/>
    </row>
    <row r="19" spans="1:91" ht="30" thickBot="1">
      <c r="A19" s="108" t="s">
        <v>63</v>
      </c>
      <c r="B19" s="268" t="s">
        <v>29</v>
      </c>
      <c r="C19" s="269"/>
      <c r="D19" s="269"/>
      <c r="E19" s="269"/>
      <c r="F19" s="269"/>
      <c r="G19" s="270"/>
      <c r="H19" s="1"/>
      <c r="I19" s="251" t="s">
        <v>66</v>
      </c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3"/>
      <c r="AT19" s="108" t="s">
        <v>64</v>
      </c>
      <c r="AU19" s="4"/>
      <c r="AV19" s="176"/>
      <c r="AW19" s="177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91" ht="25.5" customHeight="1" thickBot="1">
      <c r="A20" s="5"/>
      <c r="B20" s="271" t="s">
        <v>48</v>
      </c>
      <c r="C20" s="272"/>
      <c r="D20" s="272"/>
      <c r="E20" s="272"/>
      <c r="F20" s="272"/>
      <c r="G20" s="273"/>
      <c r="H20" s="6"/>
      <c r="I20" s="245"/>
      <c r="J20" s="246"/>
      <c r="K20" s="246"/>
      <c r="L20" s="112"/>
      <c r="M20" s="257"/>
      <c r="N20" s="258"/>
      <c r="O20" s="259"/>
      <c r="P20" s="112"/>
      <c r="Q20" s="245"/>
      <c r="R20" s="246"/>
      <c r="S20" s="246"/>
      <c r="T20" s="112"/>
      <c r="U20" s="245"/>
      <c r="V20" s="246"/>
      <c r="W20" s="246"/>
      <c r="X20" s="112"/>
      <c r="Y20" s="245"/>
      <c r="Z20" s="246"/>
      <c r="AA20" s="246"/>
      <c r="AB20" s="112"/>
      <c r="AC20" s="245"/>
      <c r="AD20" s="246"/>
      <c r="AE20" s="246"/>
      <c r="AF20" s="112"/>
      <c r="AG20" s="245"/>
      <c r="AH20" s="246"/>
      <c r="AI20" s="246"/>
      <c r="AJ20" s="113"/>
      <c r="AK20" s="245"/>
      <c r="AL20" s="246"/>
      <c r="AM20" s="246"/>
      <c r="AN20" s="113"/>
      <c r="AO20" s="245"/>
      <c r="AP20" s="246"/>
      <c r="AQ20" s="246"/>
      <c r="AR20" s="247"/>
      <c r="AS20" s="254" t="s">
        <v>19</v>
      </c>
      <c r="AT20" s="181" t="s">
        <v>40</v>
      </c>
      <c r="AU20" s="178" t="s">
        <v>41</v>
      </c>
      <c r="AV20" s="168" t="s">
        <v>68</v>
      </c>
      <c r="AW20" s="171" t="s">
        <v>56</v>
      </c>
    </row>
    <row r="21" spans="1:91" ht="21" customHeight="1" thickBot="1">
      <c r="A21" s="5"/>
      <c r="B21" s="274" t="s">
        <v>49</v>
      </c>
      <c r="C21" s="275"/>
      <c r="D21" s="274" t="s">
        <v>50</v>
      </c>
      <c r="E21" s="275"/>
      <c r="F21" s="274" t="s">
        <v>51</v>
      </c>
      <c r="G21" s="275"/>
      <c r="H21" s="6"/>
      <c r="I21" s="248"/>
      <c r="J21" s="249"/>
      <c r="K21" s="249"/>
      <c r="L21" s="114"/>
      <c r="M21" s="260"/>
      <c r="N21" s="261"/>
      <c r="O21" s="262"/>
      <c r="P21" s="118"/>
      <c r="Q21" s="248"/>
      <c r="R21" s="249"/>
      <c r="S21" s="249"/>
      <c r="T21" s="118"/>
      <c r="U21" s="248"/>
      <c r="V21" s="249"/>
      <c r="W21" s="249"/>
      <c r="X21" s="118"/>
      <c r="Y21" s="248"/>
      <c r="Z21" s="249"/>
      <c r="AA21" s="249"/>
      <c r="AB21" s="118"/>
      <c r="AC21" s="248"/>
      <c r="AD21" s="249"/>
      <c r="AE21" s="249"/>
      <c r="AF21" s="118"/>
      <c r="AG21" s="248"/>
      <c r="AH21" s="249"/>
      <c r="AI21" s="249"/>
      <c r="AJ21" s="142"/>
      <c r="AK21" s="248"/>
      <c r="AL21" s="249"/>
      <c r="AM21" s="249"/>
      <c r="AN21" s="142"/>
      <c r="AO21" s="248"/>
      <c r="AP21" s="249"/>
      <c r="AQ21" s="249"/>
      <c r="AR21" s="250"/>
      <c r="AS21" s="255"/>
      <c r="AT21" s="182"/>
      <c r="AU21" s="179"/>
      <c r="AV21" s="169"/>
      <c r="AW21" s="172"/>
    </row>
    <row r="22" spans="1:91" ht="39" customHeight="1" thickBot="1">
      <c r="A22" s="23" t="s">
        <v>0</v>
      </c>
      <c r="B22" s="44" t="s">
        <v>1</v>
      </c>
      <c r="C22" s="45" t="s">
        <v>2</v>
      </c>
      <c r="D22" s="46" t="s">
        <v>3</v>
      </c>
      <c r="E22" s="47" t="s">
        <v>4</v>
      </c>
      <c r="F22" s="48" t="s">
        <v>52</v>
      </c>
      <c r="G22" s="158" t="s">
        <v>53</v>
      </c>
      <c r="H22" s="7"/>
      <c r="I22" s="8" t="s">
        <v>5</v>
      </c>
      <c r="J22" s="9" t="s">
        <v>6</v>
      </c>
      <c r="K22" s="133" t="s">
        <v>7</v>
      </c>
      <c r="L22" s="135" t="s">
        <v>65</v>
      </c>
      <c r="M22" s="8" t="s">
        <v>5</v>
      </c>
      <c r="N22" s="9" t="s">
        <v>6</v>
      </c>
      <c r="O22" s="133" t="s">
        <v>7</v>
      </c>
      <c r="P22" s="135" t="s">
        <v>65</v>
      </c>
      <c r="Q22" s="149" t="s">
        <v>5</v>
      </c>
      <c r="R22" s="148" t="s">
        <v>6</v>
      </c>
      <c r="S22" s="150" t="s">
        <v>7</v>
      </c>
      <c r="T22" s="135" t="s">
        <v>65</v>
      </c>
      <c r="U22" s="149" t="s">
        <v>5</v>
      </c>
      <c r="V22" s="148" t="s">
        <v>6</v>
      </c>
      <c r="W22" s="150" t="s">
        <v>7</v>
      </c>
      <c r="X22" s="135" t="s">
        <v>65</v>
      </c>
      <c r="Y22" s="149" t="s">
        <v>5</v>
      </c>
      <c r="Z22" s="148" t="s">
        <v>6</v>
      </c>
      <c r="AA22" s="150" t="s">
        <v>7</v>
      </c>
      <c r="AB22" s="135" t="s">
        <v>65</v>
      </c>
      <c r="AC22" s="149" t="s">
        <v>5</v>
      </c>
      <c r="AD22" s="148" t="s">
        <v>6</v>
      </c>
      <c r="AE22" s="150" t="s">
        <v>7</v>
      </c>
      <c r="AF22" s="135" t="s">
        <v>65</v>
      </c>
      <c r="AG22" s="149" t="s">
        <v>5</v>
      </c>
      <c r="AH22" s="148" t="s">
        <v>6</v>
      </c>
      <c r="AI22" s="150" t="s">
        <v>7</v>
      </c>
      <c r="AJ22" s="135" t="s">
        <v>65</v>
      </c>
      <c r="AK22" s="149" t="s">
        <v>5</v>
      </c>
      <c r="AL22" s="148" t="s">
        <v>6</v>
      </c>
      <c r="AM22" s="150" t="s">
        <v>7</v>
      </c>
      <c r="AN22" s="135" t="s">
        <v>65</v>
      </c>
      <c r="AO22" s="149" t="s">
        <v>5</v>
      </c>
      <c r="AP22" s="148" t="s">
        <v>6</v>
      </c>
      <c r="AQ22" s="150" t="s">
        <v>7</v>
      </c>
      <c r="AR22" s="135" t="s">
        <v>65</v>
      </c>
      <c r="AS22" s="256"/>
      <c r="AT22" s="183"/>
      <c r="AU22" s="180"/>
      <c r="AV22" s="170"/>
      <c r="AW22" s="173"/>
    </row>
    <row r="23" spans="1:91" s="18" customFormat="1" ht="31.5" customHeight="1">
      <c r="A23" s="37" t="s">
        <v>32</v>
      </c>
      <c r="B23" s="159"/>
      <c r="C23" s="49"/>
      <c r="D23" s="50"/>
      <c r="E23" s="51"/>
      <c r="F23" s="52"/>
      <c r="G23" s="160"/>
      <c r="H23" s="10"/>
      <c r="I23" s="66"/>
      <c r="J23" s="67"/>
      <c r="K23" s="67"/>
      <c r="L23" s="117"/>
      <c r="M23" s="66"/>
      <c r="N23" s="67"/>
      <c r="O23" s="67"/>
      <c r="P23" s="116"/>
      <c r="Q23" s="66"/>
      <c r="R23" s="67"/>
      <c r="S23" s="67"/>
      <c r="T23" s="116"/>
      <c r="U23" s="66"/>
      <c r="V23" s="67"/>
      <c r="W23" s="67"/>
      <c r="X23" s="116"/>
      <c r="Y23" s="66"/>
      <c r="Z23" s="67"/>
      <c r="AA23" s="67"/>
      <c r="AB23" s="116"/>
      <c r="AC23" s="66"/>
      <c r="AD23" s="67"/>
      <c r="AE23" s="67"/>
      <c r="AF23" s="116"/>
      <c r="AG23" s="66"/>
      <c r="AH23" s="67"/>
      <c r="AI23" s="67"/>
      <c r="AJ23" s="68"/>
      <c r="AK23" s="66"/>
      <c r="AL23" s="67"/>
      <c r="AM23" s="67"/>
      <c r="AN23" s="68"/>
      <c r="AO23" s="66"/>
      <c r="AP23" s="67"/>
      <c r="AQ23" s="67"/>
      <c r="AR23" s="68"/>
      <c r="AS23" s="155">
        <f>(400*(SUM(I23,M23,Q23,U23,Y23,AC23,AG23,AK23,AO23)))+(700*(SUM(J23,K23,N23,O23,R23,S23,V23,W23,Z23,AA23,AD23,AE23,AH23,AI23,AL23,AM23,AP23,AR23)))</f>
        <v>0</v>
      </c>
      <c r="AT23" s="69"/>
      <c r="AU23" s="70"/>
      <c r="AV23" s="73">
        <f>(L23+P23+T23+X23+AB23+AF23+AJ23+AN23+AR23)*700</f>
        <v>0</v>
      </c>
      <c r="AW23" s="74">
        <f>AS23+AV23</f>
        <v>0</v>
      </c>
    </row>
    <row r="24" spans="1:91" s="18" customFormat="1" ht="31.5" customHeight="1">
      <c r="A24" s="38" t="s">
        <v>27</v>
      </c>
      <c r="B24" s="161"/>
      <c r="C24" s="53"/>
      <c r="D24" s="54"/>
      <c r="E24" s="55"/>
      <c r="F24" s="56"/>
      <c r="G24" s="162"/>
      <c r="H24" s="10"/>
      <c r="I24" s="66"/>
      <c r="J24" s="67"/>
      <c r="K24" s="67"/>
      <c r="L24" s="117"/>
      <c r="M24" s="66"/>
      <c r="N24" s="67"/>
      <c r="O24" s="67"/>
      <c r="P24" s="116"/>
      <c r="Q24" s="66"/>
      <c r="R24" s="67"/>
      <c r="S24" s="67"/>
      <c r="T24" s="116"/>
      <c r="U24" s="66"/>
      <c r="V24" s="67"/>
      <c r="W24" s="67"/>
      <c r="X24" s="116"/>
      <c r="Y24" s="66"/>
      <c r="Z24" s="67"/>
      <c r="AA24" s="67"/>
      <c r="AB24" s="116"/>
      <c r="AC24" s="66"/>
      <c r="AD24" s="67"/>
      <c r="AE24" s="67"/>
      <c r="AF24" s="116"/>
      <c r="AG24" s="66"/>
      <c r="AH24" s="67"/>
      <c r="AI24" s="67"/>
      <c r="AJ24" s="68"/>
      <c r="AK24" s="66"/>
      <c r="AL24" s="67"/>
      <c r="AM24" s="67"/>
      <c r="AN24" s="68"/>
      <c r="AO24" s="66"/>
      <c r="AP24" s="67"/>
      <c r="AQ24" s="67"/>
      <c r="AR24" s="68"/>
      <c r="AS24" s="155">
        <f t="shared" ref="AS24:AS44" si="0">(400*(SUM(I24,M24,Q24,U24,Y24,AC24,AG24,AK24,AO24)))+(700*(SUM(J24,K24,N24,O24,R24,S24,V24,W24,Z24,AA24,AD24,AE24,AH24,AI24,AL24,AM24,AP24,AR24)))</f>
        <v>0</v>
      </c>
      <c r="AT24" s="69"/>
      <c r="AU24" s="70"/>
      <c r="AV24" s="73">
        <f>(L24+P24+T24+X24+AB24+AF24+AJ24+AN24+AR24)*700</f>
        <v>0</v>
      </c>
      <c r="AW24" s="74">
        <f t="shared" ref="AW24:AW44" si="1">AS24+AV24</f>
        <v>0</v>
      </c>
    </row>
    <row r="25" spans="1:91" s="18" customFormat="1" ht="31.5" customHeight="1">
      <c r="A25" s="38" t="s">
        <v>8</v>
      </c>
      <c r="B25" s="161"/>
      <c r="C25" s="53"/>
      <c r="D25" s="54"/>
      <c r="E25" s="55"/>
      <c r="F25" s="56"/>
      <c r="G25" s="162"/>
      <c r="H25" s="10"/>
      <c r="I25" s="66"/>
      <c r="J25" s="67"/>
      <c r="K25" s="67"/>
      <c r="L25" s="117"/>
      <c r="M25" s="66"/>
      <c r="N25" s="67"/>
      <c r="O25" s="67"/>
      <c r="P25" s="116"/>
      <c r="Q25" s="66"/>
      <c r="R25" s="67"/>
      <c r="S25" s="67"/>
      <c r="T25" s="116"/>
      <c r="U25" s="66"/>
      <c r="V25" s="67"/>
      <c r="W25" s="67"/>
      <c r="X25" s="116"/>
      <c r="Y25" s="66"/>
      <c r="Z25" s="67"/>
      <c r="AA25" s="67"/>
      <c r="AB25" s="116"/>
      <c r="AC25" s="66"/>
      <c r="AD25" s="67"/>
      <c r="AE25" s="67"/>
      <c r="AF25" s="116"/>
      <c r="AG25" s="66"/>
      <c r="AH25" s="67"/>
      <c r="AI25" s="67"/>
      <c r="AJ25" s="68"/>
      <c r="AK25" s="66"/>
      <c r="AL25" s="67"/>
      <c r="AM25" s="67"/>
      <c r="AN25" s="68"/>
      <c r="AO25" s="66"/>
      <c r="AP25" s="67"/>
      <c r="AQ25" s="67"/>
      <c r="AR25" s="68"/>
      <c r="AS25" s="155">
        <f t="shared" si="0"/>
        <v>0</v>
      </c>
      <c r="AT25" s="69"/>
      <c r="AU25" s="70"/>
      <c r="AV25" s="73">
        <f t="shared" ref="AV25:AV44" si="2">(L25+P25+T25+X25+AB25+AF25+AJ25+AN25+AR25)*700</f>
        <v>0</v>
      </c>
      <c r="AW25" s="74">
        <f t="shared" si="1"/>
        <v>0</v>
      </c>
    </row>
    <row r="26" spans="1:91" s="18" customFormat="1" ht="31.5" customHeight="1">
      <c r="A26" s="38" t="s">
        <v>9</v>
      </c>
      <c r="B26" s="161"/>
      <c r="C26" s="53"/>
      <c r="D26" s="54"/>
      <c r="E26" s="55"/>
      <c r="F26" s="56"/>
      <c r="G26" s="162"/>
      <c r="H26" s="10"/>
      <c r="I26" s="66"/>
      <c r="J26" s="67"/>
      <c r="K26" s="67"/>
      <c r="L26" s="117"/>
      <c r="M26" s="66"/>
      <c r="N26" s="67"/>
      <c r="O26" s="67"/>
      <c r="P26" s="116"/>
      <c r="Q26" s="66"/>
      <c r="R26" s="67"/>
      <c r="S26" s="67"/>
      <c r="T26" s="116"/>
      <c r="U26" s="66"/>
      <c r="V26" s="67"/>
      <c r="W26" s="67"/>
      <c r="X26" s="116"/>
      <c r="Y26" s="66"/>
      <c r="Z26" s="67"/>
      <c r="AA26" s="67"/>
      <c r="AB26" s="116"/>
      <c r="AC26" s="66"/>
      <c r="AD26" s="67"/>
      <c r="AE26" s="67"/>
      <c r="AF26" s="116"/>
      <c r="AG26" s="66"/>
      <c r="AH26" s="67"/>
      <c r="AI26" s="67"/>
      <c r="AJ26" s="68"/>
      <c r="AK26" s="66"/>
      <c r="AL26" s="67"/>
      <c r="AM26" s="67"/>
      <c r="AN26" s="68"/>
      <c r="AO26" s="66"/>
      <c r="AP26" s="67"/>
      <c r="AQ26" s="67"/>
      <c r="AR26" s="68"/>
      <c r="AS26" s="155">
        <f t="shared" si="0"/>
        <v>0</v>
      </c>
      <c r="AT26" s="69"/>
      <c r="AU26" s="70"/>
      <c r="AV26" s="73">
        <f t="shared" si="2"/>
        <v>0</v>
      </c>
      <c r="AW26" s="74">
        <f t="shared" si="1"/>
        <v>0</v>
      </c>
    </row>
    <row r="27" spans="1:91" ht="31.5" customHeight="1">
      <c r="A27" s="38" t="s">
        <v>24</v>
      </c>
      <c r="B27" s="161"/>
      <c r="C27" s="53"/>
      <c r="D27" s="54"/>
      <c r="E27" s="55"/>
      <c r="F27" s="56"/>
      <c r="G27" s="162"/>
      <c r="H27" s="10"/>
      <c r="I27" s="66"/>
      <c r="J27" s="67"/>
      <c r="K27" s="67"/>
      <c r="L27" s="117"/>
      <c r="M27" s="66"/>
      <c r="N27" s="67"/>
      <c r="O27" s="67"/>
      <c r="P27" s="116"/>
      <c r="Q27" s="66"/>
      <c r="R27" s="67"/>
      <c r="S27" s="67"/>
      <c r="T27" s="116"/>
      <c r="U27" s="66"/>
      <c r="V27" s="67"/>
      <c r="W27" s="67"/>
      <c r="X27" s="116"/>
      <c r="Y27" s="66"/>
      <c r="Z27" s="67"/>
      <c r="AA27" s="67"/>
      <c r="AB27" s="116"/>
      <c r="AC27" s="66"/>
      <c r="AD27" s="67"/>
      <c r="AE27" s="67"/>
      <c r="AF27" s="116"/>
      <c r="AG27" s="66"/>
      <c r="AH27" s="67"/>
      <c r="AI27" s="67"/>
      <c r="AJ27" s="68"/>
      <c r="AK27" s="66"/>
      <c r="AL27" s="67"/>
      <c r="AM27" s="67"/>
      <c r="AN27" s="68"/>
      <c r="AO27" s="66"/>
      <c r="AP27" s="67"/>
      <c r="AQ27" s="67"/>
      <c r="AR27" s="68"/>
      <c r="AS27" s="155">
        <f t="shared" si="0"/>
        <v>0</v>
      </c>
      <c r="AT27" s="69"/>
      <c r="AU27" s="70"/>
      <c r="AV27" s="73">
        <f t="shared" si="2"/>
        <v>0</v>
      </c>
      <c r="AW27" s="74">
        <f t="shared" si="1"/>
        <v>0</v>
      </c>
    </row>
    <row r="28" spans="1:91" s="11" customFormat="1" ht="31.5" customHeight="1">
      <c r="A28" s="38" t="s">
        <v>21</v>
      </c>
      <c r="B28" s="161"/>
      <c r="C28" s="53"/>
      <c r="D28" s="54"/>
      <c r="E28" s="55"/>
      <c r="F28" s="56"/>
      <c r="G28" s="162"/>
      <c r="H28" s="10"/>
      <c r="I28" s="66"/>
      <c r="J28" s="67"/>
      <c r="K28" s="67"/>
      <c r="L28" s="117"/>
      <c r="M28" s="66"/>
      <c r="N28" s="67"/>
      <c r="O28" s="67"/>
      <c r="P28" s="116"/>
      <c r="Q28" s="66"/>
      <c r="R28" s="67"/>
      <c r="S28" s="67"/>
      <c r="T28" s="116"/>
      <c r="U28" s="66"/>
      <c r="V28" s="67"/>
      <c r="W28" s="67"/>
      <c r="X28" s="116"/>
      <c r="Y28" s="66"/>
      <c r="Z28" s="67"/>
      <c r="AA28" s="67"/>
      <c r="AB28" s="116"/>
      <c r="AC28" s="66"/>
      <c r="AD28" s="67"/>
      <c r="AE28" s="67"/>
      <c r="AF28" s="116"/>
      <c r="AG28" s="66"/>
      <c r="AH28" s="67"/>
      <c r="AI28" s="67"/>
      <c r="AJ28" s="68"/>
      <c r="AK28" s="66"/>
      <c r="AL28" s="67"/>
      <c r="AM28" s="67"/>
      <c r="AN28" s="68"/>
      <c r="AO28" s="66"/>
      <c r="AP28" s="67"/>
      <c r="AQ28" s="67"/>
      <c r="AR28" s="68"/>
      <c r="AS28" s="155">
        <f t="shared" si="0"/>
        <v>0</v>
      </c>
      <c r="AT28" s="69"/>
      <c r="AU28" s="70"/>
      <c r="AV28" s="73">
        <f t="shared" si="2"/>
        <v>0</v>
      </c>
      <c r="AW28" s="74">
        <f t="shared" si="1"/>
        <v>0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</row>
    <row r="29" spans="1:91" ht="31.5" customHeight="1">
      <c r="A29" s="38" t="s">
        <v>10</v>
      </c>
      <c r="B29" s="163"/>
      <c r="C29" s="57"/>
      <c r="D29" s="58"/>
      <c r="E29" s="59"/>
      <c r="F29" s="56"/>
      <c r="G29" s="164"/>
      <c r="H29" s="12"/>
      <c r="I29" s="66"/>
      <c r="J29" s="67"/>
      <c r="K29" s="67"/>
      <c r="L29" s="117"/>
      <c r="M29" s="66"/>
      <c r="N29" s="67"/>
      <c r="O29" s="67"/>
      <c r="P29" s="116"/>
      <c r="Q29" s="66"/>
      <c r="R29" s="67"/>
      <c r="S29" s="67"/>
      <c r="T29" s="116"/>
      <c r="U29" s="66"/>
      <c r="V29" s="67"/>
      <c r="W29" s="67"/>
      <c r="X29" s="116"/>
      <c r="Y29" s="66"/>
      <c r="Z29" s="67"/>
      <c r="AA29" s="67"/>
      <c r="AB29" s="116"/>
      <c r="AC29" s="66"/>
      <c r="AD29" s="67"/>
      <c r="AE29" s="67"/>
      <c r="AF29" s="116"/>
      <c r="AG29" s="66"/>
      <c r="AH29" s="67"/>
      <c r="AI29" s="67"/>
      <c r="AJ29" s="68"/>
      <c r="AK29" s="66"/>
      <c r="AL29" s="67"/>
      <c r="AM29" s="67"/>
      <c r="AN29" s="68"/>
      <c r="AO29" s="66"/>
      <c r="AP29" s="67"/>
      <c r="AQ29" s="67"/>
      <c r="AR29" s="68"/>
      <c r="AS29" s="155">
        <f t="shared" si="0"/>
        <v>0</v>
      </c>
      <c r="AT29" s="69"/>
      <c r="AU29" s="70"/>
      <c r="AV29" s="73">
        <f t="shared" si="2"/>
        <v>0</v>
      </c>
      <c r="AW29" s="74">
        <f t="shared" si="1"/>
        <v>0</v>
      </c>
    </row>
    <row r="30" spans="1:91" ht="31.5" customHeight="1">
      <c r="A30" s="38" t="s">
        <v>23</v>
      </c>
      <c r="B30" s="163"/>
      <c r="C30" s="57"/>
      <c r="D30" s="58"/>
      <c r="E30" s="59"/>
      <c r="F30" s="56"/>
      <c r="G30" s="164"/>
      <c r="H30" s="12"/>
      <c r="I30" s="66"/>
      <c r="J30" s="67"/>
      <c r="K30" s="67"/>
      <c r="L30" s="117"/>
      <c r="M30" s="66"/>
      <c r="N30" s="67"/>
      <c r="O30" s="67"/>
      <c r="P30" s="116"/>
      <c r="Q30" s="66"/>
      <c r="R30" s="67"/>
      <c r="S30" s="67"/>
      <c r="T30" s="116"/>
      <c r="U30" s="66"/>
      <c r="V30" s="67"/>
      <c r="W30" s="67"/>
      <c r="X30" s="116"/>
      <c r="Y30" s="66"/>
      <c r="Z30" s="67"/>
      <c r="AA30" s="67"/>
      <c r="AB30" s="116"/>
      <c r="AC30" s="66"/>
      <c r="AD30" s="67"/>
      <c r="AE30" s="67"/>
      <c r="AF30" s="116"/>
      <c r="AG30" s="66"/>
      <c r="AH30" s="67"/>
      <c r="AI30" s="67"/>
      <c r="AJ30" s="68"/>
      <c r="AK30" s="66"/>
      <c r="AL30" s="67"/>
      <c r="AM30" s="67"/>
      <c r="AN30" s="68"/>
      <c r="AO30" s="66"/>
      <c r="AP30" s="67"/>
      <c r="AQ30" s="67"/>
      <c r="AR30" s="68"/>
      <c r="AS30" s="155">
        <f t="shared" si="0"/>
        <v>0</v>
      </c>
      <c r="AT30" s="69"/>
      <c r="AU30" s="70"/>
      <c r="AV30" s="73">
        <f t="shared" si="2"/>
        <v>0</v>
      </c>
      <c r="AW30" s="74">
        <f t="shared" si="1"/>
        <v>0</v>
      </c>
    </row>
    <row r="31" spans="1:91" ht="31.5" customHeight="1">
      <c r="A31" s="38" t="s">
        <v>18</v>
      </c>
      <c r="B31" s="163"/>
      <c r="C31" s="57"/>
      <c r="D31" s="58"/>
      <c r="E31" s="59"/>
      <c r="F31" s="56"/>
      <c r="G31" s="164"/>
      <c r="H31" s="12"/>
      <c r="I31" s="66"/>
      <c r="J31" s="67"/>
      <c r="K31" s="67"/>
      <c r="L31" s="117"/>
      <c r="M31" s="66"/>
      <c r="N31" s="67"/>
      <c r="O31" s="67"/>
      <c r="P31" s="116"/>
      <c r="Q31" s="66"/>
      <c r="R31" s="67"/>
      <c r="S31" s="67"/>
      <c r="T31" s="116"/>
      <c r="U31" s="66"/>
      <c r="V31" s="67"/>
      <c r="W31" s="67"/>
      <c r="X31" s="116"/>
      <c r="Y31" s="66"/>
      <c r="Z31" s="67"/>
      <c r="AA31" s="67"/>
      <c r="AB31" s="116"/>
      <c r="AC31" s="66"/>
      <c r="AD31" s="67"/>
      <c r="AE31" s="67"/>
      <c r="AF31" s="116"/>
      <c r="AG31" s="66"/>
      <c r="AH31" s="67"/>
      <c r="AI31" s="67"/>
      <c r="AJ31" s="68"/>
      <c r="AK31" s="66"/>
      <c r="AL31" s="67"/>
      <c r="AM31" s="67"/>
      <c r="AN31" s="68"/>
      <c r="AO31" s="66"/>
      <c r="AP31" s="67"/>
      <c r="AQ31" s="67"/>
      <c r="AR31" s="68"/>
      <c r="AS31" s="155">
        <f t="shared" si="0"/>
        <v>0</v>
      </c>
      <c r="AT31" s="69"/>
      <c r="AU31" s="70"/>
      <c r="AV31" s="73">
        <f t="shared" si="2"/>
        <v>0</v>
      </c>
      <c r="AW31" s="74">
        <f t="shared" si="1"/>
        <v>0</v>
      </c>
    </row>
    <row r="32" spans="1:91" ht="31.5" customHeight="1">
      <c r="A32" s="25" t="s">
        <v>11</v>
      </c>
      <c r="B32" s="161"/>
      <c r="C32" s="53"/>
      <c r="D32" s="54"/>
      <c r="E32" s="55"/>
      <c r="F32" s="56"/>
      <c r="G32" s="162"/>
      <c r="H32" s="10"/>
      <c r="I32" s="66"/>
      <c r="J32" s="67"/>
      <c r="K32" s="67"/>
      <c r="L32" s="117"/>
      <c r="M32" s="66"/>
      <c r="N32" s="67"/>
      <c r="O32" s="67"/>
      <c r="P32" s="116"/>
      <c r="Q32" s="66"/>
      <c r="R32" s="67"/>
      <c r="S32" s="67"/>
      <c r="T32" s="116"/>
      <c r="U32" s="66"/>
      <c r="V32" s="67"/>
      <c r="W32" s="67"/>
      <c r="X32" s="116"/>
      <c r="Y32" s="66"/>
      <c r="Z32" s="67"/>
      <c r="AA32" s="67"/>
      <c r="AB32" s="116"/>
      <c r="AC32" s="66"/>
      <c r="AD32" s="67"/>
      <c r="AE32" s="67"/>
      <c r="AF32" s="116"/>
      <c r="AG32" s="66"/>
      <c r="AH32" s="67"/>
      <c r="AI32" s="67"/>
      <c r="AJ32" s="68"/>
      <c r="AK32" s="66"/>
      <c r="AL32" s="67"/>
      <c r="AM32" s="67"/>
      <c r="AN32" s="68"/>
      <c r="AO32" s="66"/>
      <c r="AP32" s="67"/>
      <c r="AQ32" s="67"/>
      <c r="AR32" s="68"/>
      <c r="AS32" s="155">
        <f t="shared" si="0"/>
        <v>0</v>
      </c>
      <c r="AT32" s="69"/>
      <c r="AU32" s="70"/>
      <c r="AV32" s="73">
        <f t="shared" si="2"/>
        <v>0</v>
      </c>
      <c r="AW32" s="74">
        <f t="shared" si="1"/>
        <v>0</v>
      </c>
    </row>
    <row r="33" spans="1:91" ht="31.5" customHeight="1">
      <c r="A33" s="25" t="s">
        <v>12</v>
      </c>
      <c r="B33" s="161"/>
      <c r="C33" s="53"/>
      <c r="D33" s="54"/>
      <c r="E33" s="55"/>
      <c r="F33" s="56"/>
      <c r="G33" s="162"/>
      <c r="H33" s="10"/>
      <c r="I33" s="66"/>
      <c r="J33" s="67"/>
      <c r="K33" s="67"/>
      <c r="L33" s="117"/>
      <c r="M33" s="66"/>
      <c r="N33" s="67"/>
      <c r="O33" s="67"/>
      <c r="P33" s="116"/>
      <c r="Q33" s="66"/>
      <c r="R33" s="67"/>
      <c r="S33" s="67"/>
      <c r="T33" s="116"/>
      <c r="U33" s="66"/>
      <c r="V33" s="67"/>
      <c r="W33" s="67"/>
      <c r="X33" s="116"/>
      <c r="Y33" s="66"/>
      <c r="Z33" s="67"/>
      <c r="AA33" s="67"/>
      <c r="AB33" s="116"/>
      <c r="AC33" s="66"/>
      <c r="AD33" s="67"/>
      <c r="AE33" s="67"/>
      <c r="AF33" s="116"/>
      <c r="AG33" s="66"/>
      <c r="AH33" s="67"/>
      <c r="AI33" s="67"/>
      <c r="AJ33" s="68"/>
      <c r="AK33" s="66"/>
      <c r="AL33" s="67"/>
      <c r="AM33" s="67"/>
      <c r="AN33" s="68"/>
      <c r="AO33" s="66"/>
      <c r="AP33" s="67"/>
      <c r="AQ33" s="67"/>
      <c r="AR33" s="68"/>
      <c r="AS33" s="155">
        <f t="shared" si="0"/>
        <v>0</v>
      </c>
      <c r="AT33" s="69"/>
      <c r="AU33" s="70"/>
      <c r="AV33" s="73">
        <f t="shared" si="2"/>
        <v>0</v>
      </c>
      <c r="AW33" s="74">
        <f t="shared" si="1"/>
        <v>0</v>
      </c>
    </row>
    <row r="34" spans="1:91" ht="31.5" customHeight="1">
      <c r="A34" s="25" t="s">
        <v>36</v>
      </c>
      <c r="B34" s="161"/>
      <c r="C34" s="53"/>
      <c r="D34" s="54"/>
      <c r="E34" s="55"/>
      <c r="F34" s="56"/>
      <c r="G34" s="162"/>
      <c r="H34" s="10"/>
      <c r="I34" s="66"/>
      <c r="J34" s="67"/>
      <c r="K34" s="67"/>
      <c r="L34" s="117"/>
      <c r="M34" s="66"/>
      <c r="N34" s="67"/>
      <c r="O34" s="67"/>
      <c r="P34" s="116"/>
      <c r="Q34" s="66"/>
      <c r="R34" s="67"/>
      <c r="S34" s="67"/>
      <c r="T34" s="116"/>
      <c r="U34" s="66"/>
      <c r="V34" s="67"/>
      <c r="W34" s="67"/>
      <c r="X34" s="116"/>
      <c r="Y34" s="66"/>
      <c r="Z34" s="67"/>
      <c r="AA34" s="67"/>
      <c r="AB34" s="116"/>
      <c r="AC34" s="66"/>
      <c r="AD34" s="67"/>
      <c r="AE34" s="67"/>
      <c r="AF34" s="116"/>
      <c r="AG34" s="66"/>
      <c r="AH34" s="67"/>
      <c r="AI34" s="67"/>
      <c r="AJ34" s="68"/>
      <c r="AK34" s="66"/>
      <c r="AL34" s="67"/>
      <c r="AM34" s="67"/>
      <c r="AN34" s="68"/>
      <c r="AO34" s="66"/>
      <c r="AP34" s="67"/>
      <c r="AQ34" s="67"/>
      <c r="AR34" s="68"/>
      <c r="AS34" s="155">
        <f t="shared" si="0"/>
        <v>0</v>
      </c>
      <c r="AT34" s="69"/>
      <c r="AU34" s="70"/>
      <c r="AV34" s="73">
        <f t="shared" si="2"/>
        <v>0</v>
      </c>
      <c r="AW34" s="74">
        <f t="shared" si="1"/>
        <v>0</v>
      </c>
    </row>
    <row r="35" spans="1:91" s="11" customFormat="1" ht="31.5" customHeight="1">
      <c r="A35" s="25" t="s">
        <v>13</v>
      </c>
      <c r="B35" s="163"/>
      <c r="C35" s="57"/>
      <c r="D35" s="58"/>
      <c r="E35" s="59"/>
      <c r="F35" s="56"/>
      <c r="G35" s="164"/>
      <c r="H35" s="12"/>
      <c r="I35" s="66"/>
      <c r="J35" s="67"/>
      <c r="K35" s="67"/>
      <c r="L35" s="117"/>
      <c r="M35" s="66"/>
      <c r="N35" s="67"/>
      <c r="O35" s="67"/>
      <c r="P35" s="116"/>
      <c r="Q35" s="66"/>
      <c r="R35" s="67"/>
      <c r="S35" s="67"/>
      <c r="T35" s="116"/>
      <c r="U35" s="66"/>
      <c r="V35" s="67"/>
      <c r="W35" s="67"/>
      <c r="X35" s="116"/>
      <c r="Y35" s="66"/>
      <c r="Z35" s="67"/>
      <c r="AA35" s="67"/>
      <c r="AB35" s="116"/>
      <c r="AC35" s="66"/>
      <c r="AD35" s="67"/>
      <c r="AE35" s="67"/>
      <c r="AF35" s="116"/>
      <c r="AG35" s="66"/>
      <c r="AH35" s="67"/>
      <c r="AI35" s="67"/>
      <c r="AJ35" s="68"/>
      <c r="AK35" s="66"/>
      <c r="AL35" s="67"/>
      <c r="AM35" s="67"/>
      <c r="AN35" s="68"/>
      <c r="AO35" s="66"/>
      <c r="AP35" s="67"/>
      <c r="AQ35" s="67"/>
      <c r="AR35" s="68"/>
      <c r="AS35" s="155">
        <f t="shared" si="0"/>
        <v>0</v>
      </c>
      <c r="AT35" s="69"/>
      <c r="AU35" s="70"/>
      <c r="AV35" s="73">
        <f t="shared" si="2"/>
        <v>0</v>
      </c>
      <c r="AW35" s="74">
        <f t="shared" si="1"/>
        <v>0</v>
      </c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</row>
    <row r="36" spans="1:91" ht="31.5" customHeight="1">
      <c r="A36" s="25" t="s">
        <v>22</v>
      </c>
      <c r="B36" s="163"/>
      <c r="C36" s="57"/>
      <c r="D36" s="58"/>
      <c r="E36" s="59"/>
      <c r="F36" s="56"/>
      <c r="G36" s="164"/>
      <c r="H36" s="12"/>
      <c r="I36" s="66"/>
      <c r="J36" s="67"/>
      <c r="K36" s="67"/>
      <c r="L36" s="117"/>
      <c r="M36" s="66"/>
      <c r="N36" s="67"/>
      <c r="O36" s="67"/>
      <c r="P36" s="116"/>
      <c r="Q36" s="66"/>
      <c r="R36" s="67"/>
      <c r="S36" s="67"/>
      <c r="T36" s="116"/>
      <c r="U36" s="66"/>
      <c r="V36" s="67"/>
      <c r="W36" s="67"/>
      <c r="X36" s="116"/>
      <c r="Y36" s="66"/>
      <c r="Z36" s="67"/>
      <c r="AA36" s="67"/>
      <c r="AB36" s="116"/>
      <c r="AC36" s="66"/>
      <c r="AD36" s="67"/>
      <c r="AE36" s="67"/>
      <c r="AF36" s="116"/>
      <c r="AG36" s="66"/>
      <c r="AH36" s="67"/>
      <c r="AI36" s="67"/>
      <c r="AJ36" s="68"/>
      <c r="AK36" s="66"/>
      <c r="AL36" s="67"/>
      <c r="AM36" s="67"/>
      <c r="AN36" s="68"/>
      <c r="AO36" s="66"/>
      <c r="AP36" s="67"/>
      <c r="AQ36" s="67"/>
      <c r="AR36" s="68"/>
      <c r="AS36" s="155">
        <f t="shared" si="0"/>
        <v>0</v>
      </c>
      <c r="AT36" s="69"/>
      <c r="AU36" s="70"/>
      <c r="AV36" s="73">
        <f t="shared" si="2"/>
        <v>0</v>
      </c>
      <c r="AW36" s="74">
        <f t="shared" si="1"/>
        <v>0</v>
      </c>
    </row>
    <row r="37" spans="1:91" ht="31.5" customHeight="1">
      <c r="A37" s="26" t="s">
        <v>33</v>
      </c>
      <c r="B37" s="163"/>
      <c r="C37" s="57"/>
      <c r="D37" s="58"/>
      <c r="E37" s="59"/>
      <c r="F37" s="56"/>
      <c r="G37" s="164"/>
      <c r="H37" s="12"/>
      <c r="I37" s="66"/>
      <c r="J37" s="67"/>
      <c r="K37" s="67"/>
      <c r="L37" s="117"/>
      <c r="M37" s="66"/>
      <c r="N37" s="67"/>
      <c r="O37" s="67"/>
      <c r="P37" s="116"/>
      <c r="Q37" s="66"/>
      <c r="R37" s="67"/>
      <c r="S37" s="67"/>
      <c r="T37" s="116"/>
      <c r="U37" s="66"/>
      <c r="V37" s="67"/>
      <c r="W37" s="67"/>
      <c r="X37" s="116"/>
      <c r="Y37" s="66"/>
      <c r="Z37" s="67"/>
      <c r="AA37" s="67"/>
      <c r="AB37" s="116"/>
      <c r="AC37" s="66"/>
      <c r="AD37" s="67"/>
      <c r="AE37" s="67"/>
      <c r="AF37" s="116"/>
      <c r="AG37" s="66"/>
      <c r="AH37" s="67"/>
      <c r="AI37" s="67"/>
      <c r="AJ37" s="68"/>
      <c r="AK37" s="66"/>
      <c r="AL37" s="67"/>
      <c r="AM37" s="67"/>
      <c r="AN37" s="68"/>
      <c r="AO37" s="66"/>
      <c r="AP37" s="67"/>
      <c r="AQ37" s="67"/>
      <c r="AR37" s="68"/>
      <c r="AS37" s="155">
        <f t="shared" si="0"/>
        <v>0</v>
      </c>
      <c r="AT37" s="69"/>
      <c r="AU37" s="70"/>
      <c r="AV37" s="73">
        <f t="shared" si="2"/>
        <v>0</v>
      </c>
      <c r="AW37" s="74">
        <f t="shared" si="1"/>
        <v>0</v>
      </c>
    </row>
    <row r="38" spans="1:91" ht="31.5" customHeight="1">
      <c r="A38" s="26" t="s">
        <v>35</v>
      </c>
      <c r="B38" s="163"/>
      <c r="C38" s="57"/>
      <c r="D38" s="58"/>
      <c r="E38" s="59"/>
      <c r="F38" s="56"/>
      <c r="G38" s="164"/>
      <c r="H38" s="12"/>
      <c r="I38" s="66"/>
      <c r="J38" s="67"/>
      <c r="K38" s="67"/>
      <c r="L38" s="117"/>
      <c r="M38" s="66"/>
      <c r="N38" s="67"/>
      <c r="O38" s="67"/>
      <c r="P38" s="116"/>
      <c r="Q38" s="66"/>
      <c r="R38" s="67"/>
      <c r="S38" s="67"/>
      <c r="T38" s="116"/>
      <c r="U38" s="66"/>
      <c r="V38" s="67"/>
      <c r="W38" s="67"/>
      <c r="X38" s="116"/>
      <c r="Y38" s="66"/>
      <c r="Z38" s="67"/>
      <c r="AA38" s="67"/>
      <c r="AB38" s="116"/>
      <c r="AC38" s="66"/>
      <c r="AD38" s="67"/>
      <c r="AE38" s="67"/>
      <c r="AF38" s="116"/>
      <c r="AG38" s="66"/>
      <c r="AH38" s="67"/>
      <c r="AI38" s="67"/>
      <c r="AJ38" s="68"/>
      <c r="AK38" s="66"/>
      <c r="AL38" s="67"/>
      <c r="AM38" s="67"/>
      <c r="AN38" s="68"/>
      <c r="AO38" s="66"/>
      <c r="AP38" s="67"/>
      <c r="AQ38" s="67"/>
      <c r="AR38" s="68"/>
      <c r="AS38" s="155">
        <f t="shared" si="0"/>
        <v>0</v>
      </c>
      <c r="AT38" s="69"/>
      <c r="AU38" s="70"/>
      <c r="AV38" s="73">
        <f>(L38+P38+T38+X38+AB38+AF38+AJ38+AN38+AR38)*700</f>
        <v>0</v>
      </c>
      <c r="AW38" s="74">
        <f t="shared" si="1"/>
        <v>0</v>
      </c>
    </row>
    <row r="39" spans="1:91" ht="31.5" customHeight="1">
      <c r="A39" s="26" t="s">
        <v>14</v>
      </c>
      <c r="B39" s="163"/>
      <c r="C39" s="57"/>
      <c r="D39" s="58"/>
      <c r="E39" s="59"/>
      <c r="F39" s="56"/>
      <c r="G39" s="164"/>
      <c r="H39" s="12"/>
      <c r="I39" s="66"/>
      <c r="J39" s="67"/>
      <c r="K39" s="67"/>
      <c r="L39" s="117"/>
      <c r="M39" s="66"/>
      <c r="N39" s="67"/>
      <c r="O39" s="67"/>
      <c r="P39" s="116"/>
      <c r="Q39" s="66"/>
      <c r="R39" s="67"/>
      <c r="S39" s="67"/>
      <c r="T39" s="116"/>
      <c r="U39" s="66"/>
      <c r="V39" s="67"/>
      <c r="W39" s="67"/>
      <c r="X39" s="116"/>
      <c r="Y39" s="66"/>
      <c r="Z39" s="67"/>
      <c r="AA39" s="67"/>
      <c r="AB39" s="116"/>
      <c r="AC39" s="66"/>
      <c r="AD39" s="67"/>
      <c r="AE39" s="67"/>
      <c r="AF39" s="116"/>
      <c r="AG39" s="66"/>
      <c r="AH39" s="67"/>
      <c r="AI39" s="67"/>
      <c r="AJ39" s="68"/>
      <c r="AK39" s="66"/>
      <c r="AL39" s="67"/>
      <c r="AM39" s="67"/>
      <c r="AN39" s="68"/>
      <c r="AO39" s="66"/>
      <c r="AP39" s="67"/>
      <c r="AQ39" s="67"/>
      <c r="AR39" s="68"/>
      <c r="AS39" s="155">
        <f t="shared" si="0"/>
        <v>0</v>
      </c>
      <c r="AT39" s="69"/>
      <c r="AU39" s="70"/>
      <c r="AV39" s="73">
        <f t="shared" si="2"/>
        <v>0</v>
      </c>
      <c r="AW39" s="74">
        <f t="shared" si="1"/>
        <v>0</v>
      </c>
    </row>
    <row r="40" spans="1:91" ht="31.5" customHeight="1">
      <c r="A40" s="27" t="s">
        <v>16</v>
      </c>
      <c r="B40" s="163"/>
      <c r="C40" s="57"/>
      <c r="D40" s="58"/>
      <c r="E40" s="59"/>
      <c r="F40" s="56"/>
      <c r="G40" s="164"/>
      <c r="H40" s="12"/>
      <c r="I40" s="66"/>
      <c r="J40" s="67"/>
      <c r="K40" s="67"/>
      <c r="L40" s="117"/>
      <c r="M40" s="66"/>
      <c r="N40" s="67"/>
      <c r="O40" s="67"/>
      <c r="P40" s="116"/>
      <c r="Q40" s="66"/>
      <c r="R40" s="67"/>
      <c r="S40" s="67"/>
      <c r="T40" s="116"/>
      <c r="U40" s="66"/>
      <c r="V40" s="67"/>
      <c r="W40" s="67"/>
      <c r="X40" s="116"/>
      <c r="Y40" s="66"/>
      <c r="Z40" s="67"/>
      <c r="AA40" s="67"/>
      <c r="AB40" s="116"/>
      <c r="AC40" s="66"/>
      <c r="AD40" s="67"/>
      <c r="AE40" s="67"/>
      <c r="AF40" s="116"/>
      <c r="AG40" s="66"/>
      <c r="AH40" s="67"/>
      <c r="AI40" s="67"/>
      <c r="AJ40" s="68"/>
      <c r="AK40" s="66"/>
      <c r="AL40" s="67"/>
      <c r="AM40" s="67"/>
      <c r="AN40" s="68"/>
      <c r="AO40" s="66"/>
      <c r="AP40" s="67"/>
      <c r="AQ40" s="67"/>
      <c r="AR40" s="68"/>
      <c r="AS40" s="155">
        <f t="shared" si="0"/>
        <v>0</v>
      </c>
      <c r="AT40" s="69"/>
      <c r="AU40" s="70"/>
      <c r="AV40" s="73">
        <f t="shared" si="2"/>
        <v>0</v>
      </c>
      <c r="AW40" s="74">
        <f t="shared" si="1"/>
        <v>0</v>
      </c>
    </row>
    <row r="41" spans="1:91" s="11" customFormat="1" ht="31.5" customHeight="1">
      <c r="A41" s="27" t="s">
        <v>17</v>
      </c>
      <c r="B41" s="163"/>
      <c r="C41" s="57"/>
      <c r="D41" s="58"/>
      <c r="E41" s="59"/>
      <c r="F41" s="56"/>
      <c r="G41" s="164"/>
      <c r="H41" s="12"/>
      <c r="I41" s="66"/>
      <c r="J41" s="67"/>
      <c r="K41" s="67"/>
      <c r="L41" s="117"/>
      <c r="M41" s="66"/>
      <c r="N41" s="67"/>
      <c r="O41" s="67"/>
      <c r="P41" s="116"/>
      <c r="Q41" s="66"/>
      <c r="R41" s="67"/>
      <c r="S41" s="67"/>
      <c r="T41" s="116"/>
      <c r="U41" s="66"/>
      <c r="V41" s="67"/>
      <c r="W41" s="67"/>
      <c r="X41" s="116"/>
      <c r="Y41" s="66"/>
      <c r="Z41" s="67"/>
      <c r="AA41" s="67"/>
      <c r="AB41" s="116"/>
      <c r="AC41" s="66"/>
      <c r="AD41" s="67"/>
      <c r="AE41" s="67"/>
      <c r="AF41" s="116"/>
      <c r="AG41" s="66"/>
      <c r="AH41" s="67"/>
      <c r="AI41" s="67"/>
      <c r="AJ41" s="68"/>
      <c r="AK41" s="66"/>
      <c r="AL41" s="67"/>
      <c r="AM41" s="67"/>
      <c r="AN41" s="68"/>
      <c r="AO41" s="66"/>
      <c r="AP41" s="67"/>
      <c r="AQ41" s="67"/>
      <c r="AR41" s="68"/>
      <c r="AS41" s="155">
        <f t="shared" si="0"/>
        <v>0</v>
      </c>
      <c r="AT41" s="69"/>
      <c r="AU41" s="70"/>
      <c r="AV41" s="73">
        <f t="shared" si="2"/>
        <v>0</v>
      </c>
      <c r="AW41" s="74">
        <f t="shared" si="1"/>
        <v>0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</row>
    <row r="42" spans="1:91" s="11" customFormat="1" ht="31.5" customHeight="1">
      <c r="A42" s="27" t="s">
        <v>59</v>
      </c>
      <c r="B42" s="163"/>
      <c r="C42" s="57"/>
      <c r="D42" s="58"/>
      <c r="E42" s="59"/>
      <c r="F42" s="56"/>
      <c r="G42" s="164"/>
      <c r="H42" s="12"/>
      <c r="I42" s="66"/>
      <c r="J42" s="67"/>
      <c r="K42" s="67"/>
      <c r="L42" s="117"/>
      <c r="M42" s="66"/>
      <c r="N42" s="67"/>
      <c r="O42" s="67"/>
      <c r="P42" s="116"/>
      <c r="Q42" s="66"/>
      <c r="R42" s="67"/>
      <c r="S42" s="67"/>
      <c r="T42" s="116"/>
      <c r="U42" s="66"/>
      <c r="V42" s="67"/>
      <c r="W42" s="67"/>
      <c r="X42" s="116"/>
      <c r="Y42" s="66"/>
      <c r="Z42" s="67"/>
      <c r="AA42" s="67"/>
      <c r="AB42" s="116"/>
      <c r="AC42" s="66"/>
      <c r="AD42" s="67"/>
      <c r="AE42" s="67"/>
      <c r="AF42" s="116"/>
      <c r="AG42" s="66"/>
      <c r="AH42" s="67"/>
      <c r="AI42" s="67"/>
      <c r="AJ42" s="68"/>
      <c r="AK42" s="66"/>
      <c r="AL42" s="67"/>
      <c r="AM42" s="67"/>
      <c r="AN42" s="68"/>
      <c r="AO42" s="66"/>
      <c r="AP42" s="67"/>
      <c r="AQ42" s="67"/>
      <c r="AR42" s="68"/>
      <c r="AS42" s="155">
        <f t="shared" si="0"/>
        <v>0</v>
      </c>
      <c r="AT42" s="69"/>
      <c r="AU42" s="70"/>
      <c r="AV42" s="73">
        <f t="shared" si="2"/>
        <v>0</v>
      </c>
      <c r="AW42" s="74">
        <f t="shared" ref="AW42" si="3">AS42+AV42</f>
        <v>0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</row>
    <row r="43" spans="1:91" ht="31.5" customHeight="1">
      <c r="A43" s="27" t="s">
        <v>34</v>
      </c>
      <c r="B43" s="163"/>
      <c r="C43" s="57"/>
      <c r="D43" s="58"/>
      <c r="E43" s="59"/>
      <c r="F43" s="56"/>
      <c r="G43" s="164"/>
      <c r="H43" s="12"/>
      <c r="I43" s="66"/>
      <c r="J43" s="67"/>
      <c r="K43" s="67"/>
      <c r="L43" s="117"/>
      <c r="M43" s="66"/>
      <c r="N43" s="67"/>
      <c r="O43" s="67"/>
      <c r="P43" s="116"/>
      <c r="Q43" s="66"/>
      <c r="R43" s="67"/>
      <c r="S43" s="67"/>
      <c r="T43" s="116"/>
      <c r="U43" s="66"/>
      <c r="V43" s="67"/>
      <c r="W43" s="67"/>
      <c r="X43" s="116"/>
      <c r="Y43" s="66"/>
      <c r="Z43" s="67"/>
      <c r="AA43" s="67"/>
      <c r="AB43" s="116"/>
      <c r="AC43" s="66"/>
      <c r="AD43" s="67"/>
      <c r="AE43" s="67"/>
      <c r="AF43" s="116"/>
      <c r="AG43" s="66"/>
      <c r="AH43" s="67"/>
      <c r="AI43" s="67"/>
      <c r="AJ43" s="68"/>
      <c r="AK43" s="66"/>
      <c r="AL43" s="67"/>
      <c r="AM43" s="67"/>
      <c r="AN43" s="68"/>
      <c r="AO43" s="66"/>
      <c r="AP43" s="67"/>
      <c r="AQ43" s="67"/>
      <c r="AR43" s="68"/>
      <c r="AS43" s="155">
        <f t="shared" si="0"/>
        <v>0</v>
      </c>
      <c r="AT43" s="69"/>
      <c r="AU43" s="70"/>
      <c r="AV43" s="73">
        <f t="shared" si="2"/>
        <v>0</v>
      </c>
      <c r="AW43" s="74">
        <f t="shared" si="1"/>
        <v>0</v>
      </c>
    </row>
    <row r="44" spans="1:91" ht="31.5" customHeight="1" thickBot="1">
      <c r="A44" s="34" t="s">
        <v>37</v>
      </c>
      <c r="B44" s="165"/>
      <c r="C44" s="60"/>
      <c r="D44" s="61"/>
      <c r="E44" s="62"/>
      <c r="F44" s="63"/>
      <c r="G44" s="166"/>
      <c r="H44" s="12"/>
      <c r="I44" s="66"/>
      <c r="J44" s="67"/>
      <c r="K44" s="67"/>
      <c r="L44" s="117"/>
      <c r="M44" s="66"/>
      <c r="N44" s="67"/>
      <c r="O44" s="67"/>
      <c r="P44" s="116"/>
      <c r="Q44" s="66"/>
      <c r="R44" s="67"/>
      <c r="S44" s="67"/>
      <c r="T44" s="116"/>
      <c r="U44" s="66"/>
      <c r="V44" s="67"/>
      <c r="W44" s="67"/>
      <c r="X44" s="116"/>
      <c r="Y44" s="66"/>
      <c r="Z44" s="67"/>
      <c r="AA44" s="67"/>
      <c r="AB44" s="116"/>
      <c r="AC44" s="66"/>
      <c r="AD44" s="67"/>
      <c r="AE44" s="67"/>
      <c r="AF44" s="116"/>
      <c r="AG44" s="66"/>
      <c r="AH44" s="67"/>
      <c r="AI44" s="67"/>
      <c r="AJ44" s="68"/>
      <c r="AK44" s="66"/>
      <c r="AL44" s="67"/>
      <c r="AM44" s="67"/>
      <c r="AN44" s="68"/>
      <c r="AO44" s="66"/>
      <c r="AP44" s="67"/>
      <c r="AQ44" s="67"/>
      <c r="AR44" s="68"/>
      <c r="AS44" s="155">
        <f>(400*(SUM(I44,M44,Q44,U44,Y44,AC44,AG44,AK44,AO44)))+(700*(SUM(J44,K44,N44,O44,R44,S44,V44,W44,Z44,AA44,AD44,AE44,AH44,AI44,AL44,AM44,AP44,AR44)))</f>
        <v>0</v>
      </c>
      <c r="AT44" s="71"/>
      <c r="AU44" s="72"/>
      <c r="AV44" s="73">
        <f t="shared" si="2"/>
        <v>0</v>
      </c>
      <c r="AW44" s="75">
        <f t="shared" si="1"/>
        <v>0</v>
      </c>
    </row>
    <row r="45" spans="1:91" s="13" customFormat="1" ht="31.5" customHeight="1" thickBot="1">
      <c r="B45" s="24">
        <f t="shared" ref="B45:E45" si="4">SUM(B23:B44)</f>
        <v>0</v>
      </c>
      <c r="C45" s="24">
        <f t="shared" si="4"/>
        <v>0</v>
      </c>
      <c r="D45" s="24">
        <f t="shared" si="4"/>
        <v>0</v>
      </c>
      <c r="E45" s="24">
        <f t="shared" si="4"/>
        <v>0</v>
      </c>
      <c r="F45" s="10"/>
      <c r="G45" s="10"/>
      <c r="H45" s="10"/>
      <c r="I45" s="130">
        <f t="shared" ref="I45:AE45" si="5">SUM(I23:I44)</f>
        <v>0</v>
      </c>
      <c r="J45" s="131">
        <f t="shared" si="5"/>
        <v>0</v>
      </c>
      <c r="K45" s="132">
        <f>SUM(K23:K44)</f>
        <v>0</v>
      </c>
      <c r="L45" s="144">
        <f>SUM(L23:L44)</f>
        <v>0</v>
      </c>
      <c r="M45" s="14">
        <f t="shared" si="5"/>
        <v>0</v>
      </c>
      <c r="N45" s="15">
        <f t="shared" si="5"/>
        <v>0</v>
      </c>
      <c r="O45" s="143">
        <f t="shared" si="5"/>
        <v>0</v>
      </c>
      <c r="P45" s="144">
        <f>SUM(P23:P44)</f>
        <v>0</v>
      </c>
      <c r="Q45" s="14">
        <f t="shared" si="5"/>
        <v>0</v>
      </c>
      <c r="R45" s="15">
        <f t="shared" si="5"/>
        <v>0</v>
      </c>
      <c r="S45" s="143">
        <f t="shared" si="5"/>
        <v>0</v>
      </c>
      <c r="T45" s="144">
        <f>SUM(T23:T44)</f>
        <v>0</v>
      </c>
      <c r="U45" s="14">
        <f t="shared" si="5"/>
        <v>0</v>
      </c>
      <c r="V45" s="15">
        <f t="shared" si="5"/>
        <v>0</v>
      </c>
      <c r="W45" s="143">
        <f t="shared" si="5"/>
        <v>0</v>
      </c>
      <c r="X45" s="144">
        <f>SUM(X23:X44)</f>
        <v>0</v>
      </c>
      <c r="Y45" s="14">
        <f t="shared" si="5"/>
        <v>0</v>
      </c>
      <c r="Z45" s="15">
        <f t="shared" si="5"/>
        <v>0</v>
      </c>
      <c r="AA45" s="143">
        <f t="shared" si="5"/>
        <v>0</v>
      </c>
      <c r="AB45" s="144">
        <f>SUM(AB23:AB44)</f>
        <v>0</v>
      </c>
      <c r="AC45" s="14">
        <f t="shared" si="5"/>
        <v>0</v>
      </c>
      <c r="AD45" s="15">
        <f t="shared" si="5"/>
        <v>0</v>
      </c>
      <c r="AE45" s="143">
        <f t="shared" si="5"/>
        <v>0</v>
      </c>
      <c r="AF45" s="144">
        <f>SUM(AF23:AF44)</f>
        <v>0</v>
      </c>
      <c r="AG45" s="14">
        <f t="shared" ref="AG45:AP45" si="6">SUM(AG23:AG44)</f>
        <v>0</v>
      </c>
      <c r="AH45" s="15">
        <f t="shared" si="6"/>
        <v>0</v>
      </c>
      <c r="AI45" s="143">
        <f t="shared" si="6"/>
        <v>0</v>
      </c>
      <c r="AJ45" s="144">
        <f>SUM(AJ23:AJ44)</f>
        <v>0</v>
      </c>
      <c r="AK45" s="14">
        <f t="shared" si="6"/>
        <v>0</v>
      </c>
      <c r="AL45" s="15">
        <f t="shared" si="6"/>
        <v>0</v>
      </c>
      <c r="AM45" s="143">
        <f t="shared" si="6"/>
        <v>0</v>
      </c>
      <c r="AN45" s="144">
        <f>SUM(AN23:AN44)</f>
        <v>0</v>
      </c>
      <c r="AO45" s="14">
        <f t="shared" si="6"/>
        <v>0</v>
      </c>
      <c r="AP45" s="15">
        <f t="shared" si="6"/>
        <v>0</v>
      </c>
      <c r="AQ45" s="143">
        <f>SUM(AQ23:AQ44)</f>
        <v>0</v>
      </c>
      <c r="AR45" s="145">
        <f>SUM(AR23:AR44)</f>
        <v>0</v>
      </c>
      <c r="AS45" s="156">
        <f>SUM(AS23:AS44)</f>
        <v>0</v>
      </c>
      <c r="AT45" s="65"/>
      <c r="AU45" s="64"/>
      <c r="AV45" s="77" t="s">
        <v>57</v>
      </c>
      <c r="AW45" s="76">
        <f>SUM(AW23:AW44)</f>
        <v>0</v>
      </c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 s="13" customFormat="1" ht="15">
      <c r="AS46" s="22"/>
      <c r="AT46" s="39"/>
      <c r="AU46" s="64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 s="13" customFormat="1" ht="15">
      <c r="AS47" s="22"/>
      <c r="AT47" s="35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 s="13" customFormat="1" ht="15">
      <c r="AS48" s="22"/>
      <c r="AT48" s="36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45:91" s="13" customFormat="1" ht="15">
      <c r="AS49" s="22"/>
      <c r="AT49" s="36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45:91" s="13" customFormat="1" ht="15">
      <c r="AS50" s="22"/>
      <c r="AT50" s="36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45:91" s="13" customFormat="1" ht="15">
      <c r="AS51" s="22"/>
      <c r="AT51" s="36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45:91" s="13" customFormat="1" ht="15">
      <c r="AS52" s="22"/>
      <c r="AT52" s="36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45:91" s="13" customFormat="1" ht="15">
      <c r="AS53" s="22"/>
      <c r="AT53" s="36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</row>
    <row r="54" spans="45:91" s="13" customFormat="1" ht="15">
      <c r="AS54" s="22"/>
      <c r="AT54" s="36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</row>
    <row r="55" spans="45:91" s="13" customFormat="1" ht="15">
      <c r="AS55" s="22"/>
      <c r="AT55" s="36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</row>
    <row r="56" spans="45:91" s="13" customFormat="1" ht="15">
      <c r="AS56" s="22"/>
      <c r="AT56" s="36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</row>
    <row r="57" spans="45:91" s="13" customFormat="1" ht="15">
      <c r="AS57" s="22"/>
      <c r="AT57" s="36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</row>
    <row r="58" spans="45:91" s="13" customFormat="1" ht="15">
      <c r="AS58" s="22"/>
      <c r="AT58" s="36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</row>
    <row r="59" spans="45:91" s="13" customFormat="1" ht="15">
      <c r="AS59" s="22"/>
      <c r="AT59" s="36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</row>
    <row r="60" spans="45:91" s="13" customFormat="1" ht="15">
      <c r="AS60" s="22"/>
      <c r="AT60" s="36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</row>
    <row r="61" spans="45:91" s="13" customFormat="1" ht="15">
      <c r="AS61" s="22"/>
      <c r="AT61" s="36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45:91" s="13" customFormat="1" ht="15">
      <c r="AS62" s="22"/>
      <c r="AT62" s="36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  <row r="63" spans="45:91" s="13" customFormat="1" ht="15">
      <c r="AS63" s="22"/>
      <c r="AT63" s="36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</row>
    <row r="64" spans="45:91" s="13" customFormat="1" ht="15">
      <c r="AS64" s="22"/>
      <c r="AT64" s="36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</row>
    <row r="65" spans="45:91" s="13" customFormat="1" ht="15">
      <c r="AS65" s="22"/>
      <c r="AT65" s="36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</row>
    <row r="66" spans="45:91" s="13" customFormat="1" ht="15">
      <c r="AS66" s="22"/>
      <c r="AT66" s="36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</row>
    <row r="67" spans="45:91" s="13" customFormat="1" ht="15">
      <c r="AS67" s="22"/>
      <c r="AT67" s="36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</row>
  </sheetData>
  <mergeCells count="53">
    <mergeCell ref="B18:G18"/>
    <mergeCell ref="AC20:AE21"/>
    <mergeCell ref="AG20:AI21"/>
    <mergeCell ref="AK20:AM21"/>
    <mergeCell ref="M13:P14"/>
    <mergeCell ref="U13:X14"/>
    <mergeCell ref="Q13:T14"/>
    <mergeCell ref="B19:G19"/>
    <mergeCell ref="B20:G20"/>
    <mergeCell ref="B21:C21"/>
    <mergeCell ref="D21:E21"/>
    <mergeCell ref="F21:G21"/>
    <mergeCell ref="AK13:AM14"/>
    <mergeCell ref="AG13:AI14"/>
    <mergeCell ref="AC13:AE14"/>
    <mergeCell ref="Y13:AA14"/>
    <mergeCell ref="AO20:AR21"/>
    <mergeCell ref="Y20:AA21"/>
    <mergeCell ref="I19:AS19"/>
    <mergeCell ref="AS20:AS22"/>
    <mergeCell ref="I20:K21"/>
    <mergeCell ref="U20:W21"/>
    <mergeCell ref="M20:O21"/>
    <mergeCell ref="Q20:S21"/>
    <mergeCell ref="I18:AS18"/>
    <mergeCell ref="AT13:AT15"/>
    <mergeCell ref="B4:AU4"/>
    <mergeCell ref="B3:AU3"/>
    <mergeCell ref="B2:AU2"/>
    <mergeCell ref="I12:AS12"/>
    <mergeCell ref="AS13:AS15"/>
    <mergeCell ref="I11:AS11"/>
    <mergeCell ref="I13:K14"/>
    <mergeCell ref="AU13:AU15"/>
    <mergeCell ref="B11:G11"/>
    <mergeCell ref="B12:G12"/>
    <mergeCell ref="B13:G13"/>
    <mergeCell ref="B14:C14"/>
    <mergeCell ref="D14:E14"/>
    <mergeCell ref="F14:G14"/>
    <mergeCell ref="AO13:AR14"/>
    <mergeCell ref="A1:AU1"/>
    <mergeCell ref="A10:AU10"/>
    <mergeCell ref="A9:AU9"/>
    <mergeCell ref="A8:AU8"/>
    <mergeCell ref="A7:AU7"/>
    <mergeCell ref="A6:AU6"/>
    <mergeCell ref="AV20:AV22"/>
    <mergeCell ref="AW20:AW22"/>
    <mergeCell ref="AV18:AW19"/>
    <mergeCell ref="AU20:AU22"/>
    <mergeCell ref="AT20:AT22"/>
    <mergeCell ref="AT18:AU18"/>
  </mergeCells>
  <phoneticPr fontId="4" type="noConversion"/>
  <printOptions horizontalCentered="1"/>
  <pageMargins left="0.19685039370078741" right="0.49" top="0.15748031496062992" bottom="0.19685039370078741" header="0.27559055118110237" footer="0.19685039370078741"/>
  <pageSetup paperSize="9" scale="34" orientation="landscape" horizontalDpi="4294967295" verticalDpi="300" r:id="rId1"/>
  <headerFooter alignWithMargins="0">
    <oddFooter>&amp;C                  &amp;Z&amp;R&amp;F&amp;A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hébergt</vt:lpstr>
      <vt:lpstr>'Planning hébergt'!Zone_d_impression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Licence_oem</dc:creator>
  <cp:lastModifiedBy>yves.heloury</cp:lastModifiedBy>
  <cp:lastPrinted>2018-02-16T01:51:48Z</cp:lastPrinted>
  <dcterms:created xsi:type="dcterms:W3CDTF">2009-04-03T22:29:41Z</dcterms:created>
  <dcterms:modified xsi:type="dcterms:W3CDTF">2018-10-02T20:46:17Z</dcterms:modified>
</cp:coreProperties>
</file>